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Usuarios\fespinoza\Documents\Trabajo\SCC\PE VALPARAISO\UN 06\POR 22 Y 23 MARZO21\FEP\"/>
    </mc:Choice>
  </mc:AlternateContent>
  <bookViews>
    <workbookView xWindow="0" yWindow="0" windowWidth="24000" windowHeight="9132" tabRatio="859"/>
  </bookViews>
  <sheets>
    <sheet name="TAPA" sheetId="59" r:id="rId1"/>
    <sheet name="Operador UN06" sheetId="58" r:id="rId2"/>
    <sheet name="608-I" sheetId="80" r:id="rId3"/>
    <sheet name="608-R" sheetId="81" r:id="rId4"/>
    <sheet name="609-I" sheetId="82" r:id="rId5"/>
    <sheet name="609-R" sheetId="83" r:id="rId6"/>
  </sheets>
  <definedNames>
    <definedName name="_xlnm.Print_Area" localSheetId="1">'Operador UN06'!$B$2:$J$31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D11" i="80" l="1"/>
  <c r="I13" i="59" l="1"/>
  <c r="E37" i="83" l="1"/>
  <c r="B2" i="83"/>
  <c r="E37" i="82"/>
  <c r="B2" i="82"/>
  <c r="E37" i="81"/>
  <c r="B2" i="81"/>
  <c r="E37" i="80"/>
  <c r="B2" i="80"/>
  <c r="D11" i="81" l="1"/>
  <c r="D11" i="82" s="1"/>
  <c r="D11" i="83" s="1"/>
  <c r="I12" i="59"/>
  <c r="D12" i="59" l="1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<sst xmlns="http://schemas.openxmlformats.org/spreadsheetml/2006/main" count="254" uniqueCount="85">
  <si>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</si>
  <si>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</si>
  <si>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</si>
  <si>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</si>
  <si>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</si>
  <si>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</si>
  <si>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</si>
  <si>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</si>
  <si>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</si>
  <si>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</si>
  <si>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</si>
  <si>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</si>
  <si>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</si>
  <si>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</si>
  <si>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</si>
  <si>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</si>
  <si>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</si>
  <si>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</si>
  <si>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</si>
  <si>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</si>
  <si>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</si>
  <si>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</si>
  <si>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</si>
  <si>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</si>
  <si>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</si>
  <si>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</si>
  <si>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</si>
  <si>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</si>
  <si>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</si>
  <si>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</si>
  <si>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</si>
  <si>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</si>
  <si>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</si>
  <si>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</si>
  <si>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</si>
  <si>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</si>
  <si>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</si>
  <si>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</si>
  <si>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</si>
  <si>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</si>
  <si>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</si>
  <si>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</si>
  <si>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</si>
  <si>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</si>
  <si>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</si>
  <si>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</si>
  <si>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</si>
  <si>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</si>
  <si>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</si>
  <si>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</si>
  <si>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</si>
  <si>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</si>
  <si>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</si>
  <si>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</si>
  <si>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</si>
  <si>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</si>
  <si>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</si>
  <si>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</si>
  <si>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</si>
  <si>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</si>
  <si>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</si>
  <si>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</si>
  <si>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</si>
  <si>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</si>
  <si>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</si>
  <si>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</si>
  <si>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</si>
  <si>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</si>
  <si>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</si>
  <si>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</si>
  <si>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</si>
  <si>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</si>
  <si>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</si>
  <si>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</si>
  <si>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</si>
  <si>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</si>
  <si>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</si>
  <si>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Ida</t>
  </si>
  <si>
    <t>Media</t>
  </si>
  <si>
    <t>76.465.310-6</t>
  </si>
  <si>
    <t>Normal</t>
  </si>
  <si>
    <t>Alta</t>
  </si>
  <si>
    <t xml:space="preserve">Colmo </t>
  </si>
  <si>
    <t>Aduana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</si>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</sst>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tabSelected="1" zoomScale="55" zoomScaleNormal="55" workbookViewId="0">
      <selection activeCell="N10" sqref="N9:N10"/>
    </sheetView>
  </sheetViews>
  <sheetFormatPr baseColWidth="10" defaultColWidth="11.44140625" defaultRowHeight="14.4" x14ac:dyDescent="0.3"/>
  <cols>
    <col min="1" max="1" width="3.33203125" style="1" customWidth="1"/>
    <col min="2" max="2" width="20" style="1" customWidth="1"/>
    <col min="3" max="4" width="20" style="2" customWidth="1"/>
    <col min="5" max="5" width="8" style="2" customWidth="1"/>
    <col min="6" max="6" width="22.88671875" style="2" customWidth="1"/>
    <col min="7" max="7" width="15.109375" style="2" customWidth="1"/>
    <col min="8" max="9" width="15.109375" style="1" customWidth="1"/>
    <col min="10" max="10" width="8.109375" style="1" customWidth="1"/>
    <col min="11" max="16384" width="11.44140625" style="1"/>
  </cols>
  <sheetData>
    <row r="2" spans="2:10" ht="16.5" x14ac:dyDescent="0.3">
      <c r="C2" s="1"/>
      <c r="D2" s="1"/>
      <c r="E2" s="1"/>
      <c r="F2" s="1"/>
      <c r="G2" s="1"/>
    </row>
    <row r="3" spans="2:10" ht="16.5" x14ac:dyDescent="0.3">
      <c r="C3" s="1"/>
      <c r="D3" s="1"/>
      <c r="E3" s="1"/>
      <c r="F3" s="1"/>
      <c r="G3" s="1"/>
    </row>
    <row r="4" spans="2:10" ht="53.25" customHeight="1" x14ac:dyDescent="0.3">
      <c r="B4" s="35" t="str">
        <f>+D12&amp;"_"&amp;D13&amp;"_"&amp;D14&amp;"_"&amp;D15&amp;"_"&amp;I12&amp;"_"&amp;YEAR(D17)&amp;"_"&amp;I13</f>
        <v>POR_V_VALPARAISOUN06_UN06_Normal_2021_17</v>
      </c>
      <c r="C4" s="35"/>
      <c r="D4" s="35"/>
      <c r="E4" s="35"/>
      <c r="F4" s="35"/>
      <c r="G4" s="35"/>
      <c r="H4" s="35"/>
      <c r="I4" s="35"/>
      <c r="J4" s="35"/>
    </row>
    <row r="5" spans="2:10" s="9" customFormat="1" ht="16.5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ht="16.5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ht="16.5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ht="16.5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ht="16.5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ht="16.5" x14ac:dyDescent="0.3">
      <c r="C10" s="1"/>
      <c r="D10" s="1"/>
      <c r="E10" s="1"/>
      <c r="F10" s="1"/>
      <c r="G10" s="1"/>
    </row>
    <row r="11" spans="2:10" ht="16.5" x14ac:dyDescent="0.3">
      <c r="C11" s="1"/>
      <c r="D11" s="1"/>
      <c r="E11" s="1"/>
      <c r="F11" s="1"/>
      <c r="G11" s="1"/>
    </row>
    <row r="12" spans="2:10" ht="16.5" x14ac:dyDescent="0.3">
      <c r="B12" s="32" t="s">
        <v>40</v>
      </c>
      <c r="C12" s="32"/>
      <c r="D12" s="34" t="str">
        <f>'Operador UN06'!D8:E8</f>
        <v>POR</v>
      </c>
      <c r="E12" s="34"/>
      <c r="F12" s="1"/>
      <c r="G12" s="32" t="s">
        <v>41</v>
      </c>
      <c r="H12" s="32"/>
      <c r="I12" s="34" t="str">
        <f>'Operador UN06'!I8:J8</f>
        <v>Normal</v>
      </c>
      <c r="J12" s="34"/>
    </row>
    <row r="13" spans="2:10" x14ac:dyDescent="0.3">
      <c r="B13" s="32" t="s">
        <v>42</v>
      </c>
      <c r="C13" s="32"/>
      <c r="D13" s="34" t="s">
        <v>63</v>
      </c>
      <c r="E13" s="34"/>
      <c r="F13" s="1"/>
      <c r="G13" s="32" t="s">
        <v>47</v>
      </c>
      <c r="H13" s="32"/>
      <c r="I13" s="34">
        <f>'Operador UN06'!I11:J11</f>
        <v>17</v>
      </c>
      <c r="J13" s="34"/>
    </row>
    <row r="14" spans="2:10" x14ac:dyDescent="0.3">
      <c r="B14" s="32" t="s">
        <v>44</v>
      </c>
      <c r="C14" s="32"/>
      <c r="D14" s="34" t="s">
        <v>70</v>
      </c>
      <c r="E14" s="34"/>
      <c r="F14" s="1"/>
      <c r="G14" s="1"/>
    </row>
    <row r="15" spans="2:10" ht="16.5" x14ac:dyDescent="0.3">
      <c r="B15" s="32" t="s">
        <v>46</v>
      </c>
      <c r="C15" s="32"/>
      <c r="D15" s="34" t="s">
        <v>69</v>
      </c>
      <c r="E15" s="34"/>
    </row>
    <row r="16" spans="2:10" ht="16.5" x14ac:dyDescent="0.3">
      <c r="B16" s="6"/>
      <c r="C16" s="6"/>
    </row>
    <row r="17" spans="2:10" ht="16.5" x14ac:dyDescent="0.3">
      <c r="B17" s="32" t="s">
        <v>48</v>
      </c>
      <c r="C17" s="32"/>
      <c r="D17" s="11">
        <f>'Operador UN06'!D13</f>
        <v>44277</v>
      </c>
      <c r="F17" s="10" t="s">
        <v>66</v>
      </c>
      <c r="G17" s="33" t="s">
        <v>71</v>
      </c>
      <c r="H17" s="33"/>
      <c r="I17" s="33"/>
      <c r="J17" s="33"/>
    </row>
    <row r="18" spans="2:10" ht="16.5" x14ac:dyDescent="0.3">
      <c r="B18" s="32" t="s">
        <v>49</v>
      </c>
      <c r="C18" s="32"/>
      <c r="D18" s="11">
        <f>'Operador UN06'!D14</f>
        <v>44277</v>
      </c>
      <c r="F18" s="10" t="s">
        <v>67</v>
      </c>
      <c r="G18" s="33"/>
      <c r="H18" s="33"/>
      <c r="I18" s="33"/>
      <c r="J18" s="33"/>
    </row>
    <row r="22" spans="2:10" ht="16.5" x14ac:dyDescent="0.3">
      <c r="F22" s="15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56" priority="11">
      <formula>D12=""</formula>
    </cfRule>
  </conditionalFormatting>
  <conditionalFormatting sqref="D13:E13">
    <cfRule type="expression" dxfId="55" priority="10">
      <formula>D13=""</formula>
    </cfRule>
  </conditionalFormatting>
  <conditionalFormatting sqref="D14:E14">
    <cfRule type="expression" dxfId="54" priority="9">
      <formula>D14=""</formula>
    </cfRule>
  </conditionalFormatting>
  <conditionalFormatting sqref="D15:E15">
    <cfRule type="expression" dxfId="53" priority="8">
      <formula>D15=""</formula>
    </cfRule>
  </conditionalFormatting>
  <conditionalFormatting sqref="I12:J12">
    <cfRule type="expression" dxfId="52" priority="7">
      <formula>I12=""</formula>
    </cfRule>
  </conditionalFormatting>
  <conditionalFormatting sqref="I13:J13">
    <cfRule type="expression" dxfId="51" priority="6">
      <formula>I13=""</formula>
    </cfRule>
  </conditionalFormatting>
  <conditionalFormatting sqref="G17:J17">
    <cfRule type="expression" dxfId="50" priority="3">
      <formula>G17=""</formula>
    </cfRule>
  </conditionalFormatting>
  <conditionalFormatting sqref="G18:J18">
    <cfRule type="expression" dxfId="49" priority="2">
      <formula>G18=""</formula>
    </cfRule>
  </conditionalFormatting>
  <conditionalFormatting sqref="D17:D18">
    <cfRule type="expression" dxfId="48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J35"/>
  <sheetViews>
    <sheetView zoomScale="55" zoomScaleNormal="55" workbookViewId="0">
      <selection activeCell="R26" sqref="R26"/>
    </sheetView>
  </sheetViews>
  <sheetFormatPr baseColWidth="10" defaultColWidth="11.44140625" defaultRowHeight="14.4" x14ac:dyDescent="0.3"/>
  <cols>
    <col min="1" max="1" width="3.33203125" style="1" customWidth="1"/>
    <col min="2" max="3" width="20" style="2" customWidth="1"/>
    <col min="4" max="4" width="20" style="8" customWidth="1"/>
    <col min="5" max="8" width="15.109375" style="2" customWidth="1"/>
    <col min="9" max="9" width="16.109375" style="2" bestFit="1" customWidth="1"/>
    <col min="10" max="10" width="16" style="1" customWidth="1"/>
    <col min="11" max="16384" width="11.44140625" style="1"/>
  </cols>
  <sheetData>
    <row r="1" spans="2:10" ht="16.5" x14ac:dyDescent="0.3">
      <c r="B1" s="1"/>
      <c r="D1" s="2"/>
      <c r="H1" s="1"/>
      <c r="I1" s="1"/>
    </row>
    <row r="2" spans="2:10" ht="22.2" x14ac:dyDescent="0.45">
      <c r="B2" s="39" t="s">
        <v>37</v>
      </c>
      <c r="C2" s="39"/>
      <c r="D2" s="39"/>
      <c r="E2" s="39"/>
      <c r="F2" s="39"/>
      <c r="G2" s="39"/>
      <c r="H2" s="39"/>
      <c r="I2" s="39"/>
      <c r="J2" s="39"/>
    </row>
    <row r="3" spans="2:10" ht="16.5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" x14ac:dyDescent="0.35">
      <c r="B4" s="3" t="s">
        <v>38</v>
      </c>
      <c r="C4" s="40" t="str">
        <f>+D8&amp;"_"&amp;D9&amp;"_"&amp;D10&amp;"_"&amp;D11&amp;"_"&amp;I8&amp;"_"&amp;YEAR(D13)&amp;"_"&amp;I11</f>
        <v>POR_V_VALPARAISOUN06_UN06_Normal_2021_17</v>
      </c>
      <c r="D4" s="40"/>
      <c r="E4" s="40"/>
      <c r="F4" s="40"/>
      <c r="G4" s="40"/>
      <c r="H4" s="40"/>
      <c r="I4" s="40"/>
      <c r="J4" s="40"/>
    </row>
    <row r="5" spans="2:10" ht="16.5" x14ac:dyDescent="0.3">
      <c r="B5" s="1"/>
      <c r="D5" s="2"/>
      <c r="H5" s="1"/>
      <c r="I5" s="1"/>
    </row>
    <row r="6" spans="2:10" ht="16.2" x14ac:dyDescent="0.35">
      <c r="B6" s="5" t="s">
        <v>39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ht="16.5" x14ac:dyDescent="0.3">
      <c r="B8" s="32" t="s">
        <v>40</v>
      </c>
      <c r="C8" s="32"/>
      <c r="D8" s="34" t="s">
        <v>75</v>
      </c>
      <c r="E8" s="34"/>
      <c r="F8" s="6"/>
      <c r="G8" s="32" t="s">
        <v>41</v>
      </c>
      <c r="H8" s="32"/>
      <c r="I8" s="34" t="s">
        <v>80</v>
      </c>
      <c r="J8" s="34"/>
    </row>
    <row r="9" spans="2:10" x14ac:dyDescent="0.3">
      <c r="B9" s="32" t="s">
        <v>42</v>
      </c>
      <c r="C9" s="32"/>
      <c r="D9" s="34" t="s">
        <v>63</v>
      </c>
      <c r="E9" s="34"/>
      <c r="F9" s="6"/>
      <c r="G9" s="32" t="s">
        <v>43</v>
      </c>
      <c r="H9" s="32"/>
      <c r="I9" s="34" t="s">
        <v>76</v>
      </c>
      <c r="J9" s="34"/>
    </row>
    <row r="10" spans="2:10" x14ac:dyDescent="0.3">
      <c r="B10" s="32" t="s">
        <v>44</v>
      </c>
      <c r="C10" s="32"/>
      <c r="D10" s="34" t="s">
        <v>70</v>
      </c>
      <c r="E10" s="34"/>
      <c r="F10" s="6"/>
      <c r="G10" s="32" t="s">
        <v>45</v>
      </c>
      <c r="H10" s="32"/>
      <c r="I10" s="34" t="s">
        <v>64</v>
      </c>
      <c r="J10" s="34"/>
    </row>
    <row r="11" spans="2:10" ht="16.5" x14ac:dyDescent="0.3">
      <c r="B11" s="32" t="s">
        <v>46</v>
      </c>
      <c r="C11" s="32"/>
      <c r="D11" s="34" t="s">
        <v>69</v>
      </c>
      <c r="E11" s="34"/>
      <c r="F11" s="6"/>
      <c r="G11" s="32" t="s">
        <v>47</v>
      </c>
      <c r="H11" s="32"/>
      <c r="I11" s="34">
        <v>17</v>
      </c>
      <c r="J11" s="34"/>
    </row>
    <row r="12" spans="2:10" ht="16.5" x14ac:dyDescent="0.3">
      <c r="B12" s="6"/>
      <c r="C12" s="6"/>
      <c r="D12" s="6"/>
      <c r="E12" s="6"/>
      <c r="F12" s="6"/>
      <c r="G12" s="6"/>
      <c r="H12" s="6"/>
      <c r="I12" s="6"/>
    </row>
    <row r="13" spans="2:10" ht="16.5" x14ac:dyDescent="0.3">
      <c r="B13" s="32" t="s">
        <v>48</v>
      </c>
      <c r="C13" s="32"/>
      <c r="D13" s="11">
        <v>44277</v>
      </c>
      <c r="E13" s="6"/>
      <c r="F13" s="6"/>
      <c r="G13" s="1"/>
      <c r="H13" s="1"/>
      <c r="I13" s="1"/>
    </row>
    <row r="14" spans="2:10" ht="16.5" x14ac:dyDescent="0.3">
      <c r="B14" s="32" t="s">
        <v>49</v>
      </c>
      <c r="C14" s="32"/>
      <c r="D14" s="11">
        <f>D13</f>
        <v>44277</v>
      </c>
      <c r="E14" s="6"/>
      <c r="F14" s="6"/>
      <c r="G14" s="6"/>
      <c r="H14" s="6"/>
      <c r="I14" s="1"/>
    </row>
    <row r="15" spans="2:10" ht="16.5" x14ac:dyDescent="0.3">
      <c r="B15" s="1"/>
      <c r="C15" s="1"/>
      <c r="D15" s="1"/>
      <c r="F15" s="1"/>
      <c r="G15" s="1"/>
      <c r="H15" s="1"/>
      <c r="I15" s="1"/>
    </row>
    <row r="16" spans="2:10" ht="16.2" x14ac:dyDescent="0.35">
      <c r="B16" s="5" t="s">
        <v>50</v>
      </c>
      <c r="D16" s="2"/>
      <c r="G16" s="1"/>
      <c r="H16" s="1"/>
      <c r="I16" s="1"/>
    </row>
    <row r="17" spans="2:10" ht="6.75" customHeight="1" x14ac:dyDescent="0.3">
      <c r="B17" s="1"/>
      <c r="D17" s="2"/>
      <c r="H17" s="1"/>
      <c r="I17" s="1"/>
    </row>
    <row r="18" spans="2:10" x14ac:dyDescent="0.3">
      <c r="B18" s="41" t="s">
        <v>51</v>
      </c>
      <c r="C18" s="42"/>
      <c r="D18" s="43" t="s">
        <v>68</v>
      </c>
      <c r="E18" s="44"/>
      <c r="F18" s="44"/>
      <c r="G18" s="45"/>
      <c r="H18" s="1"/>
      <c r="I18" s="12" t="s">
        <v>52</v>
      </c>
      <c r="J18" s="13" t="s">
        <v>79</v>
      </c>
    </row>
    <row r="19" spans="2:10" ht="16.5" x14ac:dyDescent="0.3">
      <c r="B19" s="41" t="s">
        <v>53</v>
      </c>
      <c r="C19" s="42"/>
      <c r="D19" s="43">
        <v>401006</v>
      </c>
      <c r="E19" s="44"/>
      <c r="F19" s="44"/>
      <c r="G19" s="45"/>
      <c r="H19" s="1"/>
      <c r="I19" s="1"/>
    </row>
    <row r="20" spans="2:10" ht="16.5" x14ac:dyDescent="0.3">
      <c r="B20" s="41" t="s">
        <v>54</v>
      </c>
      <c r="C20" s="42"/>
      <c r="D20" s="43" t="s">
        <v>72</v>
      </c>
      <c r="E20" s="44"/>
      <c r="F20" s="44"/>
      <c r="G20" s="45"/>
      <c r="H20" s="1"/>
      <c r="I20" s="12" t="s">
        <v>52</v>
      </c>
      <c r="J20" s="13" t="s">
        <v>73</v>
      </c>
    </row>
    <row r="21" spans="2:10" ht="16.5" x14ac:dyDescent="0.3">
      <c r="B21" s="41" t="s">
        <v>55</v>
      </c>
      <c r="C21" s="42"/>
      <c r="D21" s="43"/>
      <c r="E21" s="44"/>
      <c r="F21" s="44"/>
      <c r="G21" s="45"/>
      <c r="H21" s="1"/>
      <c r="I21" s="12" t="s">
        <v>52</v>
      </c>
      <c r="J21" s="13"/>
    </row>
    <row r="22" spans="2:10" ht="16.5" x14ac:dyDescent="0.3">
      <c r="B22" s="1"/>
      <c r="C22" s="1"/>
      <c r="D22" s="1"/>
      <c r="E22" s="1"/>
      <c r="F22" s="1"/>
      <c r="G22" s="1"/>
      <c r="H22" s="1"/>
      <c r="I22" s="1"/>
    </row>
    <row r="23" spans="2:10" ht="16.2" x14ac:dyDescent="0.35">
      <c r="B23" s="5" t="s">
        <v>56</v>
      </c>
      <c r="C23" s="1"/>
      <c r="D23" s="1"/>
      <c r="E23" s="1"/>
      <c r="F23" s="1"/>
      <c r="G23" s="1"/>
      <c r="H23" s="1"/>
      <c r="I23" s="1"/>
    </row>
    <row r="24" spans="2:10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0" x14ac:dyDescent="0.3">
      <c r="B25" s="32" t="s">
        <v>57</v>
      </c>
      <c r="C25" s="32"/>
      <c r="D25" s="13">
        <v>301</v>
      </c>
      <c r="E25" s="1"/>
      <c r="F25" s="1"/>
      <c r="G25" s="1"/>
      <c r="H25" s="1"/>
      <c r="I25" s="1"/>
    </row>
    <row r="26" spans="2:10" x14ac:dyDescent="0.3">
      <c r="B26" s="32" t="s">
        <v>58</v>
      </c>
      <c r="C26" s="32"/>
      <c r="D26" s="13">
        <v>329</v>
      </c>
      <c r="H26" s="1"/>
      <c r="I26" s="1"/>
    </row>
    <row r="27" spans="2:10" x14ac:dyDescent="0.3">
      <c r="B27" s="32" t="s">
        <v>59</v>
      </c>
      <c r="C27" s="32"/>
      <c r="D27" s="13">
        <v>14</v>
      </c>
      <c r="H27" s="1"/>
      <c r="I27" s="1"/>
    </row>
    <row r="28" spans="2:10" x14ac:dyDescent="0.3">
      <c r="B28" s="1"/>
      <c r="D28" s="2"/>
      <c r="H28" s="1"/>
      <c r="I28" s="1"/>
    </row>
    <row r="29" spans="2:10" ht="16.2" x14ac:dyDescent="0.35">
      <c r="B29" s="5" t="s">
        <v>60</v>
      </c>
      <c r="D29" s="2"/>
      <c r="H29" s="1"/>
      <c r="I29" s="1"/>
    </row>
    <row r="30" spans="2:10" ht="7.5" customHeight="1" x14ac:dyDescent="0.3">
      <c r="B30" s="1"/>
      <c r="D30" s="2"/>
      <c r="H30" s="1"/>
      <c r="I30" s="1"/>
    </row>
    <row r="31" spans="2:10" ht="30.75" customHeight="1" x14ac:dyDescent="0.3">
      <c r="B31" s="14" t="s">
        <v>1</v>
      </c>
      <c r="C31" s="14" t="s">
        <v>2</v>
      </c>
      <c r="D31" s="14" t="s">
        <v>61</v>
      </c>
      <c r="E31" s="38" t="s">
        <v>3</v>
      </c>
      <c r="F31" s="38"/>
      <c r="G31" s="38" t="s">
        <v>4</v>
      </c>
      <c r="H31" s="38"/>
      <c r="I31" s="14" t="s">
        <v>74</v>
      </c>
      <c r="J31" s="14" t="s">
        <v>62</v>
      </c>
    </row>
    <row r="32" spans="2:10" x14ac:dyDescent="0.3">
      <c r="B32" s="30">
        <v>608</v>
      </c>
      <c r="C32" s="30" t="s">
        <v>77</v>
      </c>
      <c r="D32" s="7">
        <v>34.700000000000003</v>
      </c>
      <c r="E32" s="36" t="s">
        <v>82</v>
      </c>
      <c r="F32" s="37"/>
      <c r="G32" s="36" t="s">
        <v>83</v>
      </c>
      <c r="H32" s="37"/>
      <c r="I32" s="31">
        <v>135</v>
      </c>
      <c r="J32" s="30" t="s">
        <v>65</v>
      </c>
    </row>
    <row r="33" spans="2:10" x14ac:dyDescent="0.3">
      <c r="B33" s="30">
        <v>608</v>
      </c>
      <c r="C33" s="30" t="s">
        <v>36</v>
      </c>
      <c r="D33" s="7">
        <v>34.43</v>
      </c>
      <c r="E33" s="36" t="s">
        <v>83</v>
      </c>
      <c r="F33" s="37"/>
      <c r="G33" s="36" t="s">
        <v>82</v>
      </c>
      <c r="H33" s="37"/>
      <c r="I33" s="31">
        <v>135</v>
      </c>
      <c r="J33" s="30" t="s">
        <v>65</v>
      </c>
    </row>
    <row r="34" spans="2:10" x14ac:dyDescent="0.3">
      <c r="B34" s="30">
        <v>609</v>
      </c>
      <c r="C34" s="30" t="s">
        <v>77</v>
      </c>
      <c r="D34" s="7">
        <v>36.26</v>
      </c>
      <c r="E34" s="36" t="s">
        <v>82</v>
      </c>
      <c r="F34" s="37"/>
      <c r="G34" s="36" t="s">
        <v>84</v>
      </c>
      <c r="H34" s="37"/>
      <c r="I34" s="31">
        <v>136</v>
      </c>
      <c r="J34" s="30" t="s">
        <v>65</v>
      </c>
    </row>
    <row r="35" spans="2:10" x14ac:dyDescent="0.3">
      <c r="B35" s="30">
        <v>609</v>
      </c>
      <c r="C35" s="30" t="s">
        <v>36</v>
      </c>
      <c r="D35" s="7">
        <v>36.630000000000003</v>
      </c>
      <c r="E35" s="36" t="s">
        <v>84</v>
      </c>
      <c r="F35" s="37"/>
      <c r="G35" s="36" t="s">
        <v>82</v>
      </c>
      <c r="H35" s="37"/>
      <c r="I35" s="31">
        <v>136</v>
      </c>
      <c r="J35" s="30" t="s">
        <v>65</v>
      </c>
    </row>
  </sheetData>
  <mergeCells count="41">
    <mergeCell ref="B25:C25"/>
    <mergeCell ref="B13:C13"/>
    <mergeCell ref="B10:C10"/>
    <mergeCell ref="D10:E10"/>
    <mergeCell ref="B21:C21"/>
    <mergeCell ref="D21:G21"/>
    <mergeCell ref="B18:C18"/>
    <mergeCell ref="D18:G18"/>
    <mergeCell ref="B19:C19"/>
    <mergeCell ref="D19:G19"/>
    <mergeCell ref="B20:C20"/>
    <mergeCell ref="D20:G20"/>
    <mergeCell ref="D11:E11"/>
    <mergeCell ref="B2:J2"/>
    <mergeCell ref="C4:J4"/>
    <mergeCell ref="B8:C8"/>
    <mergeCell ref="D8:E8"/>
    <mergeCell ref="G8:H8"/>
    <mergeCell ref="I8:J8"/>
    <mergeCell ref="B14:C14"/>
    <mergeCell ref="I11:J11"/>
    <mergeCell ref="I9:J9"/>
    <mergeCell ref="G10:H10"/>
    <mergeCell ref="I10:J10"/>
    <mergeCell ref="G9:H9"/>
    <mergeCell ref="G11:H11"/>
    <mergeCell ref="B9:C9"/>
    <mergeCell ref="D9:E9"/>
    <mergeCell ref="B11:C11"/>
    <mergeCell ref="E31:F31"/>
    <mergeCell ref="G31:H31"/>
    <mergeCell ref="E34:F34"/>
    <mergeCell ref="G34:H34"/>
    <mergeCell ref="B26:C26"/>
    <mergeCell ref="B27:C27"/>
    <mergeCell ref="E35:F35"/>
    <mergeCell ref="G35:H35"/>
    <mergeCell ref="E32:F32"/>
    <mergeCell ref="G32:H32"/>
    <mergeCell ref="E33:F33"/>
    <mergeCell ref="G33:H33"/>
  </mergeCells>
  <conditionalFormatting sqref="D8:E8">
    <cfRule type="expression" dxfId="47" priority="296">
      <formula>D8=""</formula>
    </cfRule>
  </conditionalFormatting>
  <conditionalFormatting sqref="D10:E10">
    <cfRule type="expression" dxfId="46" priority="295">
      <formula>D10=""</formula>
    </cfRule>
  </conditionalFormatting>
  <conditionalFormatting sqref="D11:E11">
    <cfRule type="expression" dxfId="45" priority="294">
      <formula>D11=""</formula>
    </cfRule>
  </conditionalFormatting>
  <conditionalFormatting sqref="I8:J8">
    <cfRule type="expression" dxfId="44" priority="293">
      <formula>I8=""</formula>
    </cfRule>
  </conditionalFormatting>
  <conditionalFormatting sqref="D9:E9">
    <cfRule type="expression" dxfId="43" priority="292">
      <formula>D9=""</formula>
    </cfRule>
  </conditionalFormatting>
  <conditionalFormatting sqref="I10:J10">
    <cfRule type="expression" dxfId="42" priority="290">
      <formula>I10=""</formula>
    </cfRule>
  </conditionalFormatting>
  <conditionalFormatting sqref="I11:J11">
    <cfRule type="expression" dxfId="41" priority="289">
      <formula>I11=""</formula>
    </cfRule>
  </conditionalFormatting>
  <conditionalFormatting sqref="D13:D14">
    <cfRule type="expression" dxfId="40" priority="274">
      <formula>D13=""</formula>
    </cfRule>
  </conditionalFormatting>
  <conditionalFormatting sqref="D25">
    <cfRule type="expression" dxfId="39" priority="165">
      <formula>D25=""</formula>
    </cfRule>
  </conditionalFormatting>
  <conditionalFormatting sqref="D26">
    <cfRule type="expression" dxfId="38" priority="164">
      <formula>D26=""</formula>
    </cfRule>
  </conditionalFormatting>
  <conditionalFormatting sqref="D27">
    <cfRule type="expression" dxfId="37" priority="163">
      <formula>D27=""</formula>
    </cfRule>
  </conditionalFormatting>
  <conditionalFormatting sqref="J21">
    <cfRule type="expression" dxfId="36" priority="162">
      <formula>J21=""</formula>
    </cfRule>
  </conditionalFormatting>
  <conditionalFormatting sqref="D21:G21">
    <cfRule type="expression" dxfId="35" priority="161">
      <formula>D21=""</formula>
    </cfRule>
  </conditionalFormatting>
  <conditionalFormatting sqref="J18">
    <cfRule type="expression" dxfId="34" priority="160">
      <formula>J18=""</formula>
    </cfRule>
  </conditionalFormatting>
  <conditionalFormatting sqref="J20">
    <cfRule type="expression" dxfId="33" priority="159">
      <formula>J20=""</formula>
    </cfRule>
  </conditionalFormatting>
  <conditionalFormatting sqref="D18:G18">
    <cfRule type="expression" dxfId="32" priority="158">
      <formula>D18=""</formula>
    </cfRule>
  </conditionalFormatting>
  <conditionalFormatting sqref="D19:G19">
    <cfRule type="expression" dxfId="31" priority="157">
      <formula>D19=""</formula>
    </cfRule>
  </conditionalFormatting>
  <conditionalFormatting sqref="D20:G20">
    <cfRule type="expression" dxfId="30" priority="156">
      <formula>D20=""</formula>
    </cfRule>
  </conditionalFormatting>
  <conditionalFormatting sqref="I9:J9">
    <cfRule type="expression" dxfId="29" priority="149">
      <formula>I9=""</formula>
    </cfRule>
  </conditionalFormatting>
  <conditionalFormatting sqref="J34 J32">
    <cfRule type="expression" dxfId="28" priority="127">
      <formula>J32=""</formula>
    </cfRule>
  </conditionalFormatting>
  <conditionalFormatting sqref="J35 J33">
    <cfRule type="expression" dxfId="27" priority="125">
      <formula>J33=""</formula>
    </cfRule>
  </conditionalFormatting>
  <conditionalFormatting sqref="D32:D35">
    <cfRule type="expression" dxfId="26" priority="7">
      <formula>D32=""</formula>
    </cfRule>
  </conditionalFormatting>
  <conditionalFormatting sqref="B32:C32">
    <cfRule type="expression" dxfId="25" priority="6">
      <formula>B32=""</formula>
    </cfRule>
  </conditionalFormatting>
  <conditionalFormatting sqref="B33:C33">
    <cfRule type="expression" dxfId="24" priority="5">
      <formula>B33=""</formula>
    </cfRule>
  </conditionalFormatting>
  <conditionalFormatting sqref="B34:C34">
    <cfRule type="expression" dxfId="23" priority="4">
      <formula>B34=""</formula>
    </cfRule>
  </conditionalFormatting>
  <conditionalFormatting sqref="B35:C35">
    <cfRule type="expression" dxfId="22" priority="3">
      <formula>B35=""</formula>
    </cfRule>
  </conditionalFormatting>
  <conditionalFormatting sqref="E32:E35">
    <cfRule type="expression" dxfId="21" priority="2">
      <formula>E32=""</formula>
    </cfRule>
  </conditionalFormatting>
  <conditionalFormatting sqref="G32:G35">
    <cfRule type="expression" dxfId="20" priority="1">
      <formula>G32=""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K21" sqref="K21:L21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(608 - Ida)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608</v>
      </c>
      <c r="C7" s="30" t="s">
        <v>77</v>
      </c>
      <c r="D7" s="30" t="s">
        <v>82</v>
      </c>
      <c r="E7" s="30" t="s">
        <v>83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ht="22.5" customHeight="1" x14ac:dyDescent="0.3">
      <c r="B11" s="47" t="s">
        <v>7</v>
      </c>
      <c r="C11" s="47" t="s">
        <v>8</v>
      </c>
      <c r="D11" s="48">
        <f>'Operador UN06'!D13</f>
        <v>44277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5.75" customHeight="1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6.2" x14ac:dyDescent="0.3">
      <c r="B18" s="24">
        <v>5</v>
      </c>
      <c r="C18" s="29" t="s">
        <v>16</v>
      </c>
      <c r="D18" s="25"/>
      <c r="E18" s="26"/>
      <c r="N18" s="4"/>
    </row>
    <row r="19" spans="2:14" ht="16.2" x14ac:dyDescent="0.3">
      <c r="B19" s="20">
        <v>6</v>
      </c>
      <c r="C19" s="21" t="s">
        <v>17</v>
      </c>
      <c r="D19" s="22" t="s">
        <v>81</v>
      </c>
      <c r="E19" s="23">
        <v>0</v>
      </c>
      <c r="N19" s="4"/>
    </row>
    <row r="20" spans="2:14" ht="16.2" x14ac:dyDescent="0.3">
      <c r="B20" s="24">
        <v>7</v>
      </c>
      <c r="C20" s="29" t="s">
        <v>18</v>
      </c>
      <c r="D20" s="25" t="s">
        <v>81</v>
      </c>
      <c r="E20" s="26">
        <v>0</v>
      </c>
    </row>
    <row r="21" spans="2:14" ht="16.2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6.2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6.2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6.2" x14ac:dyDescent="0.3">
      <c r="B24" s="24">
        <v>11</v>
      </c>
      <c r="C24" s="29" t="s">
        <v>22</v>
      </c>
      <c r="D24" s="25"/>
      <c r="E24" s="26"/>
    </row>
    <row r="25" spans="2:14" ht="16.2" x14ac:dyDescent="0.3">
      <c r="B25" s="20">
        <v>12</v>
      </c>
      <c r="C25" s="21" t="s">
        <v>23</v>
      </c>
      <c r="D25" s="22"/>
      <c r="E25" s="23"/>
    </row>
    <row r="26" spans="2:14" ht="16.2" x14ac:dyDescent="0.3">
      <c r="B26" s="24">
        <v>13</v>
      </c>
      <c r="C26" s="29" t="s">
        <v>24</v>
      </c>
      <c r="D26" s="25"/>
      <c r="E26" s="26"/>
    </row>
    <row r="27" spans="2:14" ht="16.2" x14ac:dyDescent="0.3">
      <c r="B27" s="20">
        <v>14</v>
      </c>
      <c r="C27" s="21" t="s">
        <v>25</v>
      </c>
      <c r="D27" s="22"/>
      <c r="E27" s="23"/>
    </row>
    <row r="28" spans="2:14" ht="16.2" x14ac:dyDescent="0.3">
      <c r="B28" s="24">
        <v>15</v>
      </c>
      <c r="C28" s="29" t="s">
        <v>26</v>
      </c>
      <c r="D28" s="25"/>
      <c r="E28" s="26"/>
    </row>
    <row r="29" spans="2:14" ht="16.2" x14ac:dyDescent="0.3">
      <c r="B29" s="20">
        <v>16</v>
      </c>
      <c r="C29" s="21" t="s">
        <v>27</v>
      </c>
      <c r="D29" s="22"/>
      <c r="E29" s="23"/>
    </row>
    <row r="30" spans="2:14" ht="16.2" x14ac:dyDescent="0.3">
      <c r="B30" s="24">
        <v>17</v>
      </c>
      <c r="C30" s="29" t="s">
        <v>28</v>
      </c>
      <c r="D30" s="25"/>
      <c r="E30" s="26"/>
    </row>
    <row r="31" spans="2:14" ht="16.2" x14ac:dyDescent="0.3">
      <c r="B31" s="20">
        <v>18</v>
      </c>
      <c r="C31" s="21" t="s">
        <v>29</v>
      </c>
      <c r="D31" s="22"/>
      <c r="E31" s="23"/>
    </row>
    <row r="32" spans="2:14" ht="16.2" x14ac:dyDescent="0.3">
      <c r="B32" s="24">
        <v>19</v>
      </c>
      <c r="C32" s="29" t="s">
        <v>30</v>
      </c>
      <c r="D32" s="25"/>
      <c r="E32" s="26"/>
    </row>
    <row r="33" spans="2:5" ht="16.2" x14ac:dyDescent="0.3">
      <c r="B33" s="20">
        <v>20</v>
      </c>
      <c r="C33" s="21" t="s">
        <v>31</v>
      </c>
      <c r="D33" s="22"/>
      <c r="E33" s="23"/>
    </row>
    <row r="34" spans="2:5" ht="16.2" x14ac:dyDescent="0.3">
      <c r="B34" s="24">
        <v>21</v>
      </c>
      <c r="C34" s="29" t="s">
        <v>32</v>
      </c>
      <c r="D34" s="25"/>
      <c r="E34" s="26"/>
    </row>
    <row r="35" spans="2:5" ht="16.2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F7">
    <cfRule type="expression" dxfId="17" priority="3">
      <formula>F7=""</formula>
    </cfRule>
  </conditionalFormatting>
  <conditionalFormatting sqref="C7">
    <cfRule type="expression" dxfId="16" priority="2">
      <formula>C7=""</formula>
    </cfRule>
  </conditionalFormatting>
  <conditionalFormatting sqref="B7">
    <cfRule type="expression" dxfId="15" priority="1">
      <formula>B7=""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4" zoomScale="70" zoomScaleNormal="70" workbookViewId="0">
      <selection activeCell="D25" sqref="D25:E33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(608 - Regreso)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608</v>
      </c>
      <c r="C7" s="30" t="s">
        <v>36</v>
      </c>
      <c r="D7" s="30" t="s">
        <v>83</v>
      </c>
      <c r="E7" s="30" t="s">
        <v>82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x14ac:dyDescent="0.3">
      <c r="B11" s="47" t="s">
        <v>7</v>
      </c>
      <c r="C11" s="47" t="s">
        <v>8</v>
      </c>
      <c r="D11" s="48">
        <f>'608-I'!D11:E11</f>
        <v>44277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8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8" x14ac:dyDescent="0.3">
      <c r="B19" s="20">
        <v>6</v>
      </c>
      <c r="C19" s="21" t="s">
        <v>17</v>
      </c>
      <c r="D19" s="22"/>
      <c r="E19" s="23"/>
      <c r="N19" s="4"/>
    </row>
    <row r="20" spans="2:14" ht="18" x14ac:dyDescent="0.3">
      <c r="B20" s="24">
        <v>7</v>
      </c>
      <c r="C20" s="29" t="s">
        <v>18</v>
      </c>
      <c r="D20" s="25" t="s">
        <v>81</v>
      </c>
      <c r="E20" s="26">
        <v>0</v>
      </c>
    </row>
    <row r="21" spans="2:14" ht="16.2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6.2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6.2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6.2" x14ac:dyDescent="0.3">
      <c r="B24" s="24">
        <v>11</v>
      </c>
      <c r="C24" s="29" t="s">
        <v>22</v>
      </c>
      <c r="D24" s="25" t="s">
        <v>81</v>
      </c>
      <c r="E24" s="26">
        <v>0</v>
      </c>
    </row>
    <row r="25" spans="2:14" ht="16.2" x14ac:dyDescent="0.3">
      <c r="B25" s="20">
        <v>12</v>
      </c>
      <c r="C25" s="21" t="s">
        <v>23</v>
      </c>
      <c r="D25" s="22"/>
      <c r="E25" s="23"/>
    </row>
    <row r="26" spans="2:14" ht="16.2" x14ac:dyDescent="0.3">
      <c r="B26" s="24">
        <v>13</v>
      </c>
      <c r="C26" s="29" t="s">
        <v>24</v>
      </c>
      <c r="D26" s="25"/>
      <c r="E26" s="26"/>
    </row>
    <row r="27" spans="2:14" ht="16.2" x14ac:dyDescent="0.3">
      <c r="B27" s="20">
        <v>14</v>
      </c>
      <c r="C27" s="21" t="s">
        <v>25</v>
      </c>
      <c r="D27" s="22"/>
      <c r="E27" s="23"/>
    </row>
    <row r="28" spans="2:14" ht="16.2" x14ac:dyDescent="0.3">
      <c r="B28" s="24">
        <v>15</v>
      </c>
      <c r="C28" s="29" t="s">
        <v>26</v>
      </c>
      <c r="D28" s="25"/>
      <c r="E28" s="26"/>
    </row>
    <row r="29" spans="2:14" ht="16.2" x14ac:dyDescent="0.3">
      <c r="B29" s="20">
        <v>16</v>
      </c>
      <c r="C29" s="21" t="s">
        <v>27</v>
      </c>
      <c r="D29" s="22"/>
      <c r="E29" s="23"/>
    </row>
    <row r="30" spans="2:14" ht="16.2" x14ac:dyDescent="0.3">
      <c r="B30" s="24">
        <v>17</v>
      </c>
      <c r="C30" s="29" t="s">
        <v>28</v>
      </c>
      <c r="D30" s="25"/>
      <c r="E30" s="26"/>
    </row>
    <row r="31" spans="2:14" ht="16.2" x14ac:dyDescent="0.3">
      <c r="B31" s="20">
        <v>18</v>
      </c>
      <c r="C31" s="21" t="s">
        <v>29</v>
      </c>
      <c r="D31" s="22"/>
      <c r="E31" s="23"/>
    </row>
    <row r="32" spans="2:14" ht="16.2" x14ac:dyDescent="0.3">
      <c r="B32" s="24">
        <v>19</v>
      </c>
      <c r="C32" s="29" t="s">
        <v>30</v>
      </c>
      <c r="D32" s="25"/>
      <c r="E32" s="26"/>
    </row>
    <row r="33" spans="2:5" ht="16.2" x14ac:dyDescent="0.3">
      <c r="B33" s="20">
        <v>20</v>
      </c>
      <c r="C33" s="21" t="s">
        <v>31</v>
      </c>
      <c r="D33" s="22"/>
      <c r="E33" s="23"/>
    </row>
    <row r="34" spans="2:5" ht="16.2" x14ac:dyDescent="0.3">
      <c r="B34" s="24">
        <v>21</v>
      </c>
      <c r="C34" s="29" t="s">
        <v>32</v>
      </c>
      <c r="D34" s="25"/>
      <c r="E34" s="26"/>
    </row>
    <row r="35" spans="2:5" ht="16.2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C7">
    <cfRule type="expression" dxfId="12" priority="3">
      <formula>C7=""</formula>
    </cfRule>
  </conditionalFormatting>
  <conditionalFormatting sqref="B7">
    <cfRule type="expression" dxfId="11" priority="2">
      <formula>B7=""</formula>
    </cfRule>
  </conditionalFormatting>
  <conditionalFormatting sqref="F7">
    <cfRule type="expression" dxfId="10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0" zoomScale="70" zoomScaleNormal="70" workbookViewId="0">
      <selection activeCell="J34" sqref="J34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(609 - Ida)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609</v>
      </c>
      <c r="C7" s="30" t="s">
        <v>77</v>
      </c>
      <c r="D7" s="30" t="s">
        <v>82</v>
      </c>
      <c r="E7" s="30" t="s">
        <v>84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x14ac:dyDescent="0.3">
      <c r="B11" s="47" t="s">
        <v>7</v>
      </c>
      <c r="C11" s="47" t="s">
        <v>8</v>
      </c>
      <c r="D11" s="48">
        <f>'608-R'!D11:E11</f>
        <v>44277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8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8" x14ac:dyDescent="0.3">
      <c r="B19" s="20">
        <v>6</v>
      </c>
      <c r="C19" s="21" t="s">
        <v>17</v>
      </c>
      <c r="D19" s="22" t="s">
        <v>78</v>
      </c>
      <c r="E19" s="23">
        <v>0</v>
      </c>
      <c r="N19" s="4"/>
    </row>
    <row r="20" spans="2:14" ht="18" x14ac:dyDescent="0.3">
      <c r="B20" s="24">
        <v>7</v>
      </c>
      <c r="C20" s="29" t="s">
        <v>18</v>
      </c>
      <c r="D20" s="25" t="s">
        <v>81</v>
      </c>
      <c r="E20" s="26">
        <v>0</v>
      </c>
    </row>
    <row r="21" spans="2:14" ht="18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8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8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8" x14ac:dyDescent="0.3">
      <c r="B24" s="24">
        <v>11</v>
      </c>
      <c r="C24" s="29" t="s">
        <v>22</v>
      </c>
      <c r="D24" s="25"/>
      <c r="E24" s="26"/>
    </row>
    <row r="25" spans="2:14" ht="18" x14ac:dyDescent="0.3">
      <c r="B25" s="20">
        <v>12</v>
      </c>
      <c r="C25" s="21" t="s">
        <v>23</v>
      </c>
      <c r="D25" s="22"/>
      <c r="E25" s="23"/>
    </row>
    <row r="26" spans="2:14" ht="18" x14ac:dyDescent="0.3">
      <c r="B26" s="24">
        <v>13</v>
      </c>
      <c r="C26" s="29" t="s">
        <v>24</v>
      </c>
      <c r="D26" s="25"/>
      <c r="E26" s="26"/>
    </row>
    <row r="27" spans="2:14" ht="16.2" x14ac:dyDescent="0.3">
      <c r="B27" s="20">
        <v>14</v>
      </c>
      <c r="C27" s="21" t="s">
        <v>25</v>
      </c>
      <c r="D27" s="22"/>
      <c r="E27" s="23"/>
    </row>
    <row r="28" spans="2:14" ht="16.2" x14ac:dyDescent="0.3">
      <c r="B28" s="24">
        <v>15</v>
      </c>
      <c r="C28" s="29" t="s">
        <v>26</v>
      </c>
      <c r="D28" s="25"/>
      <c r="E28" s="26"/>
    </row>
    <row r="29" spans="2:14" ht="16.2" x14ac:dyDescent="0.3">
      <c r="B29" s="20">
        <v>16</v>
      </c>
      <c r="C29" s="21" t="s">
        <v>27</v>
      </c>
      <c r="D29" s="22"/>
      <c r="E29" s="23"/>
    </row>
    <row r="30" spans="2:14" ht="16.2" x14ac:dyDescent="0.3">
      <c r="B30" s="24">
        <v>17</v>
      </c>
      <c r="C30" s="29" t="s">
        <v>28</v>
      </c>
      <c r="D30" s="25"/>
      <c r="E30" s="26"/>
    </row>
    <row r="31" spans="2:14" ht="16.2" x14ac:dyDescent="0.3">
      <c r="B31" s="20">
        <v>18</v>
      </c>
      <c r="C31" s="21" t="s">
        <v>29</v>
      </c>
      <c r="D31" s="22"/>
      <c r="E31" s="23"/>
    </row>
    <row r="32" spans="2:14" ht="16.2" x14ac:dyDescent="0.3">
      <c r="B32" s="24">
        <v>19</v>
      </c>
      <c r="C32" s="29" t="s">
        <v>30</v>
      </c>
      <c r="D32" s="25"/>
      <c r="E32" s="26"/>
    </row>
    <row r="33" spans="2:5" ht="16.2" x14ac:dyDescent="0.3">
      <c r="B33" s="20">
        <v>20</v>
      </c>
      <c r="C33" s="21" t="s">
        <v>31</v>
      </c>
      <c r="D33" s="22"/>
      <c r="E33" s="23"/>
    </row>
    <row r="34" spans="2:5" ht="16.2" x14ac:dyDescent="0.3">
      <c r="B34" s="24">
        <v>21</v>
      </c>
      <c r="C34" s="29" t="s">
        <v>32</v>
      </c>
      <c r="D34" s="25"/>
      <c r="E34" s="26"/>
    </row>
    <row r="35" spans="2:5" ht="16.2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C7">
    <cfRule type="expression" dxfId="7" priority="3">
      <formula>C7=""</formula>
    </cfRule>
  </conditionalFormatting>
  <conditionalFormatting sqref="B7">
    <cfRule type="expression" dxfId="6" priority="2">
      <formula>B7=""</formula>
    </cfRule>
  </conditionalFormatting>
  <conditionalFormatting sqref="F7">
    <cfRule type="expression" dxfId="5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3" zoomScale="70" zoomScaleNormal="70" workbookViewId="0">
      <selection activeCell="J35" sqref="J35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6" t="str">
        <f>"PROGRAMA DE OPERACIÓN DEL SERVICIO ("&amp;B7&amp;" - "&amp;C7&amp;")"</f>
        <v>PROGRAMA DE OPERACIÓN DEL SERVICIO (609 - Regreso)</v>
      </c>
      <c r="C2" s="46"/>
      <c r="D2" s="46"/>
      <c r="E2" s="46"/>
      <c r="F2" s="46"/>
      <c r="G2" s="46"/>
      <c r="H2" s="46"/>
      <c r="I2" s="46"/>
    </row>
    <row r="4" spans="2:14" s="16" customFormat="1" x14ac:dyDescent="0.3">
      <c r="B4" s="16" t="s">
        <v>0</v>
      </c>
    </row>
    <row r="6" spans="2:14" ht="16.5" x14ac:dyDescent="0.3"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/>
    </row>
    <row r="7" spans="2:14" ht="16.5" x14ac:dyDescent="0.3">
      <c r="B7" s="30">
        <v>609</v>
      </c>
      <c r="C7" s="30" t="s">
        <v>36</v>
      </c>
      <c r="D7" s="30" t="s">
        <v>84</v>
      </c>
      <c r="E7" s="30" t="s">
        <v>82</v>
      </c>
      <c r="F7" s="30" t="s">
        <v>80</v>
      </c>
      <c r="G7" s="18"/>
    </row>
    <row r="9" spans="2:14" s="16" customFormat="1" ht="16.5" x14ac:dyDescent="0.3">
      <c r="B9" s="16" t="s">
        <v>6</v>
      </c>
    </row>
    <row r="11" spans="2:14" x14ac:dyDescent="0.3">
      <c r="B11" s="47" t="s">
        <v>7</v>
      </c>
      <c r="C11" s="47" t="s">
        <v>8</v>
      </c>
      <c r="D11" s="48">
        <f>'609-I'!D11:E11</f>
        <v>44277</v>
      </c>
      <c r="E11" s="49"/>
    </row>
    <row r="12" spans="2:14" ht="28.8" x14ac:dyDescent="0.3">
      <c r="B12" s="47"/>
      <c r="C12" s="47"/>
      <c r="D12" s="19" t="s">
        <v>9</v>
      </c>
      <c r="E12" s="19" t="s">
        <v>10</v>
      </c>
    </row>
    <row r="13" spans="2:14" ht="18" x14ac:dyDescent="0.3">
      <c r="B13" s="20">
        <v>0</v>
      </c>
      <c r="C13" s="21" t="s">
        <v>11</v>
      </c>
      <c r="D13" s="22"/>
      <c r="E13" s="23"/>
    </row>
    <row r="14" spans="2:14" ht="18" x14ac:dyDescent="0.3">
      <c r="B14" s="24">
        <v>1</v>
      </c>
      <c r="C14" s="29" t="s">
        <v>12</v>
      </c>
      <c r="D14" s="25"/>
      <c r="E14" s="26"/>
      <c r="N14" s="4"/>
    </row>
    <row r="15" spans="2:14" ht="18" x14ac:dyDescent="0.3">
      <c r="B15" s="20">
        <v>2</v>
      </c>
      <c r="C15" s="21" t="s">
        <v>13</v>
      </c>
      <c r="D15" s="22"/>
      <c r="E15" s="23"/>
      <c r="N15" s="4"/>
    </row>
    <row r="16" spans="2:14" ht="18" x14ac:dyDescent="0.3">
      <c r="B16" s="24">
        <v>3</v>
      </c>
      <c r="C16" s="29" t="s">
        <v>14</v>
      </c>
      <c r="D16" s="25"/>
      <c r="E16" s="26"/>
      <c r="N16" s="4"/>
    </row>
    <row r="17" spans="2:14" ht="18" x14ac:dyDescent="0.3">
      <c r="B17" s="20">
        <v>4</v>
      </c>
      <c r="C17" s="21" t="s">
        <v>15</v>
      </c>
      <c r="D17" s="22"/>
      <c r="E17" s="23"/>
      <c r="N17" s="4"/>
    </row>
    <row r="18" spans="2:14" ht="18" x14ac:dyDescent="0.3">
      <c r="B18" s="24">
        <v>5</v>
      </c>
      <c r="C18" s="29" t="s">
        <v>16</v>
      </c>
      <c r="D18" s="25"/>
      <c r="E18" s="26"/>
      <c r="N18" s="4"/>
    </row>
    <row r="19" spans="2:14" ht="16.2" x14ac:dyDescent="0.3">
      <c r="B19" s="20">
        <v>6</v>
      </c>
      <c r="C19" s="21" t="s">
        <v>17</v>
      </c>
      <c r="D19" s="22"/>
      <c r="E19" s="23"/>
      <c r="N19" s="4"/>
    </row>
    <row r="20" spans="2:14" ht="16.2" x14ac:dyDescent="0.3">
      <c r="B20" s="24">
        <v>7</v>
      </c>
      <c r="C20" s="29" t="s">
        <v>18</v>
      </c>
      <c r="D20" s="25" t="s">
        <v>78</v>
      </c>
      <c r="E20" s="26">
        <v>0</v>
      </c>
    </row>
    <row r="21" spans="2:14" ht="16.2" x14ac:dyDescent="0.3">
      <c r="B21" s="20">
        <v>8</v>
      </c>
      <c r="C21" s="21" t="s">
        <v>19</v>
      </c>
      <c r="D21" s="22" t="s">
        <v>81</v>
      </c>
      <c r="E21" s="23">
        <v>0</v>
      </c>
    </row>
    <row r="22" spans="2:14" ht="16.2" x14ac:dyDescent="0.3">
      <c r="B22" s="24">
        <v>9</v>
      </c>
      <c r="C22" s="29" t="s">
        <v>20</v>
      </c>
      <c r="D22" s="25" t="s">
        <v>81</v>
      </c>
      <c r="E22" s="26">
        <v>0</v>
      </c>
    </row>
    <row r="23" spans="2:14" ht="16.2" x14ac:dyDescent="0.3">
      <c r="B23" s="20">
        <v>10</v>
      </c>
      <c r="C23" s="21" t="s">
        <v>21</v>
      </c>
      <c r="D23" s="22" t="s">
        <v>81</v>
      </c>
      <c r="E23" s="23">
        <v>0</v>
      </c>
    </row>
    <row r="24" spans="2:14" ht="16.2" x14ac:dyDescent="0.3">
      <c r="B24" s="24">
        <v>11</v>
      </c>
      <c r="C24" s="29" t="s">
        <v>22</v>
      </c>
      <c r="D24" s="25" t="s">
        <v>81</v>
      </c>
      <c r="E24" s="26">
        <v>0</v>
      </c>
    </row>
    <row r="25" spans="2:14" ht="16.2" x14ac:dyDescent="0.3">
      <c r="B25" s="20">
        <v>12</v>
      </c>
      <c r="C25" s="21" t="s">
        <v>23</v>
      </c>
      <c r="D25" s="22"/>
      <c r="E25" s="23"/>
    </row>
    <row r="26" spans="2:14" ht="16.2" x14ac:dyDescent="0.3">
      <c r="B26" s="24">
        <v>13</v>
      </c>
      <c r="C26" s="29" t="s">
        <v>24</v>
      </c>
      <c r="D26" s="25"/>
      <c r="E26" s="26"/>
    </row>
    <row r="27" spans="2:14" ht="16.2" x14ac:dyDescent="0.3">
      <c r="B27" s="20">
        <v>14</v>
      </c>
      <c r="C27" s="21" t="s">
        <v>25</v>
      </c>
      <c r="D27" s="22"/>
      <c r="E27" s="23"/>
    </row>
    <row r="28" spans="2:14" ht="16.2" x14ac:dyDescent="0.3">
      <c r="B28" s="24">
        <v>15</v>
      </c>
      <c r="C28" s="29" t="s">
        <v>26</v>
      </c>
      <c r="D28" s="25"/>
      <c r="E28" s="26"/>
    </row>
    <row r="29" spans="2:14" ht="16.2" x14ac:dyDescent="0.3">
      <c r="B29" s="20">
        <v>16</v>
      </c>
      <c r="C29" s="21" t="s">
        <v>27</v>
      </c>
      <c r="D29" s="22"/>
      <c r="E29" s="23"/>
    </row>
    <row r="30" spans="2:14" ht="16.2" x14ac:dyDescent="0.3">
      <c r="B30" s="24">
        <v>17</v>
      </c>
      <c r="C30" s="29" t="s">
        <v>28</v>
      </c>
      <c r="D30" s="25"/>
      <c r="E30" s="26"/>
    </row>
    <row r="31" spans="2:14" ht="16.2" x14ac:dyDescent="0.3">
      <c r="B31" s="20">
        <v>18</v>
      </c>
      <c r="C31" s="21" t="s">
        <v>29</v>
      </c>
      <c r="D31" s="22"/>
      <c r="E31" s="23"/>
    </row>
    <row r="32" spans="2:14" ht="16.2" x14ac:dyDescent="0.3">
      <c r="B32" s="24">
        <v>19</v>
      </c>
      <c r="C32" s="29" t="s">
        <v>30</v>
      </c>
      <c r="D32" s="25"/>
      <c r="E32" s="26"/>
    </row>
    <row r="33" spans="2:5" ht="16.2" x14ac:dyDescent="0.3">
      <c r="B33" s="20">
        <v>20</v>
      </c>
      <c r="C33" s="21" t="s">
        <v>31</v>
      </c>
      <c r="D33" s="22"/>
      <c r="E33" s="23"/>
    </row>
    <row r="34" spans="2:5" ht="16.2" x14ac:dyDescent="0.3">
      <c r="B34" s="24">
        <v>21</v>
      </c>
      <c r="C34" s="29" t="s">
        <v>32</v>
      </c>
      <c r="D34" s="25"/>
      <c r="E34" s="26"/>
    </row>
    <row r="35" spans="2:5" ht="16.2" x14ac:dyDescent="0.3">
      <c r="B35" s="20">
        <v>22</v>
      </c>
      <c r="C35" s="21" t="s">
        <v>33</v>
      </c>
      <c r="D35" s="22"/>
      <c r="E35" s="23"/>
    </row>
    <row r="36" spans="2:5" ht="16.2" x14ac:dyDescent="0.3">
      <c r="B36" s="24">
        <v>23</v>
      </c>
      <c r="C36" s="29" t="s">
        <v>34</v>
      </c>
      <c r="D36" s="25"/>
      <c r="E36" s="26"/>
    </row>
    <row r="37" spans="2:5" ht="16.2" x14ac:dyDescent="0.3">
      <c r="B37" s="20" t="s">
        <v>35</v>
      </c>
      <c r="C37" s="21"/>
      <c r="D37" s="27"/>
      <c r="E37" s="2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C7">
    <cfRule type="expression" dxfId="2" priority="3">
      <formula>C7=""</formula>
    </cfRule>
  </conditionalFormatting>
  <conditionalFormatting sqref="B7">
    <cfRule type="expression" dxfId="1" priority="2">
      <formula>B7=""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TAPA</vt:lpstr>
      <vt:lpstr>Operador UN06</vt:lpstr>
      <vt:lpstr>608-I</vt:lpstr>
      <vt:lpstr>608-R</vt:lpstr>
      <vt:lpstr>609-I</vt:lpstr>
      <vt:lpstr>609-R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2019-06-18T15:22:36Z</cp:lastPrinted>
  <dcterms:created xsi:type="dcterms:W3CDTF">2019-05-30T14:02:05Z</dcterms:created>
  <dcterms:modified xsi:type="dcterms:W3CDTF">2021-03-31T15:22:06Z</dcterms:modified>
</cp:coreProperties>
</file>