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tabRatio="991" activeTab="1"/>
  </bookViews>
  <sheets>
    <sheet name="TAPA" sheetId="1" r:id="rId1"/>
    <sheet name="Operador UN01" sheetId="2" r:id="rId2"/>
    <sheet name="101-I" sheetId="3" r:id="rId3"/>
    <sheet name="102-I" sheetId="4" r:id="rId4"/>
    <sheet name="103-I" sheetId="5" r:id="rId5"/>
    <sheet name="104-I" sheetId="6" r:id="rId6"/>
    <sheet name="105-I" sheetId="7" r:id="rId7"/>
    <sheet name="106-I" sheetId="8" r:id="rId8"/>
    <sheet name="107-I" sheetId="9" r:id="rId9"/>
    <sheet name="108-I" sheetId="10" r:id="rId10"/>
    <sheet name="109-I" sheetId="11" r:id="rId11"/>
    <sheet name="110-I" sheetId="12" r:id="rId12"/>
    <sheet name="111-I" sheetId="13" r:id="rId13"/>
    <sheet name="112-I" sheetId="14" r:id="rId14"/>
    <sheet name="113-I" sheetId="15" r:id="rId15"/>
    <sheet name="114-I" sheetId="16" r:id="rId16"/>
    <sheet name="115-I" sheetId="17" r:id="rId17"/>
  </sheets>
  <definedNames>
    <definedName name="_xlnm.Print_Area" localSheetId="2">'101-I'!$B$2:$E$37</definedName>
    <definedName name="_xlnm.Print_Area" localSheetId="3">'102-I'!$B$2:$E$37</definedName>
    <definedName name="_xlnm.Print_Area" localSheetId="4">'103-I'!$B$2:$E$37</definedName>
    <definedName name="_xlnm.Print_Area" localSheetId="6">'105-I'!$B$2:$E$37</definedName>
    <definedName name="_xlnm.Print_Area" localSheetId="7">'106-I'!$B$2:$E$37</definedName>
    <definedName name="_xlnm.Print_Area" localSheetId="9">'108-I'!$B$2:$E$37</definedName>
    <definedName name="_xlnm.Print_Area" localSheetId="10">'109-I'!$B$2:$E$37</definedName>
    <definedName name="_xlnm.Print_Area" localSheetId="11">'110-I'!$B$2:$E$37</definedName>
    <definedName name="_xlnm.Print_Area" localSheetId="14">'113-I'!$B$2:$E$37</definedName>
    <definedName name="_xlnm.Print_Area" localSheetId="15">'114-I'!$B$2:$E$37</definedName>
    <definedName name="_xlnm.Print_Area" localSheetId="16">'115-I'!$B$2:$E$37</definedName>
    <definedName name="_xlnm.Print_Area" localSheetId="1">'Operador UN01'!$B$2:$J$36</definedName>
    <definedName name="_xlnm.Print_Titles" localSheetId="1">'Operador UN01'!$31:$31</definedName>
  </definedNames>
  <calcPr fullCalcOnLoad="1"/>
</workbook>
</file>

<file path=xl/sharedStrings.xml><?xml version="1.0" encoding="utf-8"?>
<sst xmlns="http://schemas.openxmlformats.org/spreadsheetml/2006/main" count="808" uniqueCount="90">
  <si>
    <t>1. Descripción del Servicio</t>
  </si>
  <si>
    <t>Servicio</t>
  </si>
  <si>
    <t>Sentido</t>
  </si>
  <si>
    <t>Origen</t>
  </si>
  <si>
    <t>Destino</t>
  </si>
  <si>
    <t>Estacionalidad</t>
  </si>
  <si>
    <t>2. Frecuencias</t>
  </si>
  <si>
    <t>Periodo</t>
  </si>
  <si>
    <t>Horario</t>
  </si>
  <si>
    <t>Tipo Demanda</t>
  </si>
  <si>
    <t>Frecuencia (buses/hr)</t>
  </si>
  <si>
    <t>00:00-00:59</t>
  </si>
  <si>
    <t>01:00-01:59</t>
  </si>
  <si>
    <t>02:00-02:59</t>
  </si>
  <si>
    <t>03:00-03:59</t>
  </si>
  <si>
    <t>04:00-04:59</t>
  </si>
  <si>
    <t>05:00-05:59</t>
  </si>
  <si>
    <t>06:00-06:59</t>
  </si>
  <si>
    <t>07:00-07:59</t>
  </si>
  <si>
    <t>08:00-08:59</t>
  </si>
  <si>
    <t>09:00-09:59</t>
  </si>
  <si>
    <t>10:00-10:59</t>
  </si>
  <si>
    <t>11:00-11:59</t>
  </si>
  <si>
    <t>12:00-12:59</t>
  </si>
  <si>
    <t>13:00-13:59</t>
  </si>
  <si>
    <t>14:00-14:59</t>
  </si>
  <si>
    <t>15:00-15:59</t>
  </si>
  <si>
    <t>16:00-16:59</t>
  </si>
  <si>
    <t>17:00-17:59</t>
  </si>
  <si>
    <t>18:00-18:59</t>
  </si>
  <si>
    <t>19:00-19:59</t>
  </si>
  <si>
    <t>20:00-20:59</t>
  </si>
  <si>
    <t>21:00-21:59</t>
  </si>
  <si>
    <t>22:00-22:59</t>
  </si>
  <si>
    <t>23:00-23:59</t>
  </si>
  <si>
    <t>Total</t>
  </si>
  <si>
    <t>Normal</t>
  </si>
  <si>
    <t>Ida</t>
  </si>
  <si>
    <t>Playa Ancha</t>
  </si>
  <si>
    <t>Quilpué</t>
  </si>
  <si>
    <t>Aduana</t>
  </si>
  <si>
    <t>Villa Alemana</t>
  </si>
  <si>
    <t xml:space="preserve">Peñablanca </t>
  </si>
  <si>
    <t>Plaza Victoria</t>
  </si>
  <si>
    <t>Belloto Norte</t>
  </si>
  <si>
    <t>RESUMEN PROGRAMA DE OPERACIÓN</t>
  </si>
  <si>
    <t>CÓDIGO</t>
  </si>
  <si>
    <t>1. Descripción del Programa de Operación</t>
  </si>
  <si>
    <t>TIPO</t>
  </si>
  <si>
    <t>ESTACIONALIDAD</t>
  </si>
  <si>
    <t>REGIÓN</t>
  </si>
  <si>
    <t>DETALLE Estacionalidad</t>
  </si>
  <si>
    <t>PERÍMETRO</t>
  </si>
  <si>
    <t>MODIFICA SUBSIDIO</t>
  </si>
  <si>
    <t>UNIDAD DE NEGOCIO</t>
  </si>
  <si>
    <t>CORRELATIVO</t>
  </si>
  <si>
    <t>FECHA INICIO</t>
  </si>
  <si>
    <t>FECHA FIN</t>
  </si>
  <si>
    <t>2. Descripción del Operador</t>
  </si>
  <si>
    <t>OPERADOR DE TRANSPORTE</t>
  </si>
  <si>
    <t>RUT</t>
  </si>
  <si>
    <t>FOLIO</t>
  </si>
  <si>
    <t>REPRESENTANTE LEGAL</t>
  </si>
  <si>
    <t>ADMINISTRADOR OPERACIONAL</t>
  </si>
  <si>
    <t>3. Descripción de la Flota</t>
  </si>
  <si>
    <t>FLOTA MÍNIMA UN</t>
  </si>
  <si>
    <t>FLOTA INSCRITA UN</t>
  </si>
  <si>
    <t>ANTIGÜEDAD MÁX</t>
  </si>
  <si>
    <t>4. Resumen de servicios</t>
  </si>
  <si>
    <t>Longitud (KM)</t>
  </si>
  <si>
    <t>Adjunta KMZ</t>
  </si>
  <si>
    <t>V</t>
  </si>
  <si>
    <t>NO</t>
  </si>
  <si>
    <t>SI</t>
  </si>
  <si>
    <t>Realizado por</t>
  </si>
  <si>
    <t>Revisado por</t>
  </si>
  <si>
    <t>EMPRESA DE TRANSPORTES FENUR S.A</t>
  </si>
  <si>
    <t>JUAN MELLADO SANDOVAL</t>
  </si>
  <si>
    <t>CAROLINA BRAVO BRAVO</t>
  </si>
  <si>
    <t>76.454.350-5</t>
  </si>
  <si>
    <t>8.244.006-2</t>
  </si>
  <si>
    <t>9.955.674-9</t>
  </si>
  <si>
    <t>Carol Farreaut</t>
  </si>
  <si>
    <t>UN01</t>
  </si>
  <si>
    <t>POR</t>
  </si>
  <si>
    <t>Alta</t>
  </si>
  <si>
    <t>Media</t>
  </si>
  <si>
    <t>Rocío Pinto</t>
  </si>
  <si>
    <t>VALPARAISOUN01</t>
  </si>
  <si>
    <t>ID_Servicio</t>
  </si>
</sst>
</file>

<file path=xl/styles.xml><?xml version="1.0" encoding="utf-8"?>
<styleSheet xmlns="http://schemas.openxmlformats.org/spreadsheetml/2006/main">
  <numFmts count="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Trebuchet MS"/>
      <family val="2"/>
    </font>
    <font>
      <b/>
      <sz val="11"/>
      <color indexed="8"/>
      <name val="Trebuchet MS"/>
      <family val="2"/>
    </font>
    <font>
      <u val="single"/>
      <sz val="11"/>
      <color indexed="8"/>
      <name val="Trebuchet MS"/>
      <family val="2"/>
    </font>
    <font>
      <b/>
      <sz val="12"/>
      <color indexed="8"/>
      <name val="Trebuchet MS"/>
      <family val="2"/>
    </font>
    <font>
      <sz val="10"/>
      <color indexed="8"/>
      <name val="Calibri"/>
      <family val="2"/>
    </font>
    <font>
      <sz val="10"/>
      <color indexed="8"/>
      <name val="Trebuchet MS"/>
      <family val="2"/>
    </font>
    <font>
      <b/>
      <sz val="28"/>
      <color indexed="8"/>
      <name val="Trebuchet MS"/>
      <family val="2"/>
    </font>
    <font>
      <b/>
      <sz val="16"/>
      <color indexed="8"/>
      <name val="Trebuchet MS"/>
      <family val="2"/>
    </font>
    <font>
      <b/>
      <sz val="14"/>
      <color indexed="8"/>
      <name val="Trebuchet MS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u val="single"/>
      <sz val="11"/>
      <color theme="1"/>
      <name val="Calibri"/>
      <family val="2"/>
    </font>
    <font>
      <b/>
      <sz val="12"/>
      <color theme="1"/>
      <name val="Calibri"/>
      <family val="2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u val="single"/>
      <sz val="11"/>
      <color theme="1"/>
      <name val="Trebuchet MS"/>
      <family val="2"/>
    </font>
    <font>
      <b/>
      <sz val="12"/>
      <color theme="1"/>
      <name val="Trebuchet MS"/>
      <family val="2"/>
    </font>
    <font>
      <sz val="10"/>
      <color theme="1"/>
      <name val="Calibri"/>
      <family val="2"/>
    </font>
    <font>
      <sz val="10"/>
      <color theme="1"/>
      <name val="Trebuchet MS"/>
      <family val="2"/>
    </font>
    <font>
      <sz val="11"/>
      <color rgb="FF000000"/>
      <name val="Calibri"/>
      <family val="2"/>
    </font>
    <font>
      <b/>
      <sz val="28"/>
      <color theme="1"/>
      <name val="Trebuchet MS"/>
      <family val="2"/>
    </font>
    <font>
      <b/>
      <sz val="16"/>
      <color theme="1"/>
      <name val="Trebuchet MS"/>
      <family val="2"/>
    </font>
    <font>
      <b/>
      <sz val="14"/>
      <color theme="1"/>
      <name val="Trebuchet MS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74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0" fillId="33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45" fillId="35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/>
    </xf>
    <xf numFmtId="0" fontId="45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5" fillId="35" borderId="10" xfId="0" applyFont="1" applyFill="1" applyBorder="1" applyAlignment="1">
      <alignment horizontal="center"/>
    </xf>
    <xf numFmtId="0" fontId="45" fillId="35" borderId="10" xfId="0" applyFont="1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 wrapText="1"/>
    </xf>
    <xf numFmtId="0" fontId="46" fillId="35" borderId="10" xfId="0" applyFont="1" applyFill="1" applyBorder="1" applyAlignment="1">
      <alignment horizontal="center" vertical="center" wrapText="1"/>
    </xf>
    <xf numFmtId="0" fontId="47" fillId="0" borderId="0" xfId="0" applyFont="1" applyAlignment="1">
      <alignment/>
    </xf>
    <xf numFmtId="0" fontId="45" fillId="34" borderId="10" xfId="0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0" fontId="50" fillId="36" borderId="11" xfId="0" applyFont="1" applyFill="1" applyBorder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49" fillId="0" borderId="0" xfId="0" applyFont="1" applyAlignment="1">
      <alignment horizontal="left"/>
    </xf>
    <xf numFmtId="0" fontId="0" fillId="0" borderId="0" xfId="0" applyAlignment="1">
      <alignment horizontal="left"/>
    </xf>
    <xf numFmtId="0" fontId="50" fillId="36" borderId="10" xfId="0" applyFont="1" applyFill="1" applyBorder="1" applyAlignment="1">
      <alignment horizontal="left"/>
    </xf>
    <xf numFmtId="0" fontId="50" fillId="36" borderId="10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/>
    </xf>
    <xf numFmtId="2" fontId="49" fillId="34" borderId="10" xfId="0" applyNumberFormat="1" applyFont="1" applyFill="1" applyBorder="1" applyAlignment="1">
      <alignment horizontal="center"/>
    </xf>
    <xf numFmtId="2" fontId="49" fillId="0" borderId="0" xfId="0" applyNumberFormat="1" applyFont="1" applyAlignment="1">
      <alignment horizontal="center"/>
    </xf>
    <xf numFmtId="14" fontId="49" fillId="34" borderId="10" xfId="0" applyNumberFormat="1" applyFont="1" applyFill="1" applyBorder="1" applyAlignment="1">
      <alignment horizontal="left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0" fillId="37" borderId="10" xfId="0" applyFont="1" applyFill="1" applyBorder="1" applyAlignment="1">
      <alignment horizontal="left"/>
    </xf>
    <xf numFmtId="0" fontId="55" fillId="0" borderId="0" xfId="0" applyFont="1" applyAlignment="1">
      <alignment/>
    </xf>
    <xf numFmtId="0" fontId="49" fillId="34" borderId="10" xfId="0" applyFont="1" applyFill="1" applyBorder="1" applyAlignment="1">
      <alignment horizontal="left"/>
    </xf>
    <xf numFmtId="0" fontId="46" fillId="0" borderId="10" xfId="0" applyFont="1" applyBorder="1" applyAlignment="1">
      <alignment horizontal="center" vertical="center" wrapText="1"/>
    </xf>
    <xf numFmtId="0" fontId="0" fillId="34" borderId="10" xfId="0" applyFill="1" applyBorder="1" applyAlignment="1">
      <alignment horizontal="center"/>
    </xf>
    <xf numFmtId="0" fontId="49" fillId="34" borderId="10" xfId="0" applyFont="1" applyFill="1" applyBorder="1" applyAlignment="1">
      <alignment horizontal="center"/>
    </xf>
    <xf numFmtId="2" fontId="49" fillId="34" borderId="10" xfId="0" applyNumberFormat="1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45" fillId="35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/>
    </xf>
    <xf numFmtId="0" fontId="45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5" fillId="35" borderId="10" xfId="0" applyFont="1" applyFill="1" applyBorder="1" applyAlignment="1">
      <alignment horizontal="center"/>
    </xf>
    <xf numFmtId="0" fontId="0" fillId="35" borderId="10" xfId="0" applyFill="1" applyBorder="1" applyAlignment="1">
      <alignment horizontal="center" vertical="center" wrapText="1"/>
    </xf>
    <xf numFmtId="0" fontId="46" fillId="35" borderId="10" xfId="0" applyFont="1" applyFill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 wrapText="1"/>
    </xf>
    <xf numFmtId="0" fontId="50" fillId="36" borderId="10" xfId="0" applyFont="1" applyFill="1" applyBorder="1" applyAlignment="1">
      <alignment horizontal="left"/>
    </xf>
    <xf numFmtId="0" fontId="49" fillId="34" borderId="10" xfId="0" applyFont="1" applyFill="1" applyBorder="1" applyAlignment="1">
      <alignment horizontal="left"/>
    </xf>
    <xf numFmtId="0" fontId="45" fillId="35" borderId="10" xfId="0" applyFont="1" applyFill="1" applyBorder="1" applyAlignment="1">
      <alignment horizontal="center" vertical="center"/>
    </xf>
    <xf numFmtId="0" fontId="45" fillId="35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50" fillId="36" borderId="10" xfId="0" applyFont="1" applyFill="1" applyBorder="1" applyAlignment="1">
      <alignment horizontal="center" vertical="center" wrapText="1"/>
    </xf>
    <xf numFmtId="0" fontId="50" fillId="36" borderId="10" xfId="0" applyFont="1" applyFill="1" applyBorder="1" applyAlignment="1">
      <alignment horizontal="left"/>
    </xf>
    <xf numFmtId="0" fontId="49" fillId="34" borderId="10" xfId="0" applyFont="1" applyFill="1" applyBorder="1" applyAlignment="1">
      <alignment horizontal="left"/>
    </xf>
    <xf numFmtId="0" fontId="56" fillId="34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49" fillId="34" borderId="11" xfId="0" applyFont="1" applyFill="1" applyBorder="1" applyAlignment="1">
      <alignment horizontal="center"/>
    </xf>
    <xf numFmtId="0" fontId="49" fillId="34" borderId="12" xfId="0" applyFont="1" applyFill="1" applyBorder="1" applyAlignment="1">
      <alignment horizontal="center"/>
    </xf>
    <xf numFmtId="0" fontId="57" fillId="36" borderId="10" xfId="0" applyFont="1" applyFill="1" applyBorder="1" applyAlignment="1">
      <alignment horizontal="center"/>
    </xf>
    <xf numFmtId="0" fontId="58" fillId="34" borderId="10" xfId="0" applyFont="1" applyFill="1" applyBorder="1" applyAlignment="1">
      <alignment horizontal="center"/>
    </xf>
    <xf numFmtId="0" fontId="50" fillId="36" borderId="10" xfId="0" applyFont="1" applyFill="1" applyBorder="1" applyAlignment="1">
      <alignment horizontal="center" vertical="center" wrapText="1"/>
    </xf>
    <xf numFmtId="0" fontId="50" fillId="36" borderId="11" xfId="0" applyFont="1" applyFill="1" applyBorder="1" applyAlignment="1">
      <alignment horizontal="left"/>
    </xf>
    <xf numFmtId="0" fontId="50" fillId="36" borderId="12" xfId="0" applyFont="1" applyFill="1" applyBorder="1" applyAlignment="1">
      <alignment horizontal="left"/>
    </xf>
    <xf numFmtId="0" fontId="49" fillId="0" borderId="11" xfId="0" applyFont="1" applyBorder="1" applyAlignment="1">
      <alignment horizontal="left"/>
    </xf>
    <xf numFmtId="0" fontId="49" fillId="0" borderId="13" xfId="0" applyFont="1" applyBorder="1" applyAlignment="1">
      <alignment horizontal="left"/>
    </xf>
    <xf numFmtId="0" fontId="49" fillId="0" borderId="12" xfId="0" applyFont="1" applyBorder="1" applyAlignment="1">
      <alignment horizontal="left"/>
    </xf>
    <xf numFmtId="0" fontId="45" fillId="35" borderId="10" xfId="0" applyFont="1" applyFill="1" applyBorder="1" applyAlignment="1">
      <alignment horizontal="center" vertical="center"/>
    </xf>
    <xf numFmtId="14" fontId="45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57" fillId="36" borderId="0" xfId="0" applyFont="1" applyFill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61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2:J22"/>
  <sheetViews>
    <sheetView zoomScale="70" zoomScaleNormal="70" zoomScalePageLayoutView="0" workbookViewId="0" topLeftCell="A1">
      <selection activeCell="D15" sqref="D15:E15"/>
    </sheetView>
  </sheetViews>
  <sheetFormatPr defaultColWidth="11.421875" defaultRowHeight="15"/>
  <cols>
    <col min="1" max="1" width="3.28125" style="0" customWidth="1"/>
    <col min="2" max="2" width="20.00390625" style="16" customWidth="1"/>
    <col min="3" max="4" width="20.00390625" style="17" customWidth="1"/>
    <col min="5" max="5" width="8.00390625" style="17" customWidth="1"/>
    <col min="6" max="6" width="22.8515625" style="17" customWidth="1"/>
    <col min="7" max="7" width="15.140625" style="17" customWidth="1"/>
    <col min="8" max="9" width="15.140625" style="16" customWidth="1"/>
    <col min="10" max="10" width="8.140625" style="16" customWidth="1"/>
    <col min="11" max="16384" width="11.421875" style="16" customWidth="1"/>
  </cols>
  <sheetData>
    <row r="2" spans="2:10" ht="16.5">
      <c r="B2"/>
      <c r="C2"/>
      <c r="D2"/>
      <c r="E2"/>
      <c r="F2"/>
      <c r="G2"/>
      <c r="H2"/>
      <c r="I2"/>
      <c r="J2"/>
    </row>
    <row r="3" ht="15"/>
    <row r="4" spans="2:10" ht="53.25" customHeight="1">
      <c r="B4" s="58" t="str">
        <f>+D12&amp;"_"&amp;D13&amp;"_"&amp;D14&amp;"_"&amp;D15&amp;"_"&amp;I12&amp;"_"&amp;YEAR(D17)&amp;"_"&amp;I13</f>
        <v>POR_V_VALPARAISOUN01_UN01_Normal_2020_10</v>
      </c>
      <c r="C4" s="58"/>
      <c r="D4" s="58"/>
      <c r="E4" s="58"/>
      <c r="F4" s="58"/>
      <c r="G4" s="58"/>
      <c r="H4" s="58"/>
      <c r="I4" s="58"/>
      <c r="J4" s="58"/>
    </row>
    <row r="5" spans="1:10" s="30" customFormat="1" ht="15.75">
      <c r="A5" s="29"/>
      <c r="B5"/>
      <c r="C5"/>
      <c r="D5"/>
      <c r="E5"/>
      <c r="F5"/>
      <c r="G5"/>
      <c r="H5"/>
      <c r="I5"/>
      <c r="J5"/>
    </row>
    <row r="6" spans="1:10" s="30" customFormat="1" ht="15.75">
      <c r="A6" s="29"/>
      <c r="B6"/>
      <c r="C6"/>
      <c r="D6"/>
      <c r="E6"/>
      <c r="F6"/>
      <c r="G6"/>
      <c r="H6"/>
      <c r="I6"/>
      <c r="J6"/>
    </row>
    <row r="7" spans="1:10" s="30" customFormat="1" ht="15.75">
      <c r="A7" s="29"/>
      <c r="B7"/>
      <c r="C7"/>
      <c r="D7"/>
      <c r="E7"/>
      <c r="F7"/>
      <c r="G7"/>
      <c r="H7"/>
      <c r="I7"/>
      <c r="J7"/>
    </row>
    <row r="8" spans="1:10" s="30" customFormat="1" ht="15.75">
      <c r="A8" s="29"/>
      <c r="B8"/>
      <c r="C8"/>
      <c r="D8"/>
      <c r="E8"/>
      <c r="F8"/>
      <c r="G8"/>
      <c r="H8"/>
      <c r="I8"/>
      <c r="J8"/>
    </row>
    <row r="9" spans="1:10" s="30" customFormat="1" ht="15.75">
      <c r="A9" s="29"/>
      <c r="B9"/>
      <c r="C9"/>
      <c r="D9"/>
      <c r="E9"/>
      <c r="F9"/>
      <c r="G9"/>
      <c r="H9"/>
      <c r="I9"/>
      <c r="J9"/>
    </row>
    <row r="10" spans="2:10" ht="16.5">
      <c r="B10"/>
      <c r="C10"/>
      <c r="D10"/>
      <c r="E10"/>
      <c r="F10"/>
      <c r="G10"/>
      <c r="H10"/>
      <c r="I10"/>
      <c r="J10"/>
    </row>
    <row r="11" spans="2:10" ht="16.5">
      <c r="B11"/>
      <c r="C11"/>
      <c r="D11"/>
      <c r="E11"/>
      <c r="F11"/>
      <c r="G11"/>
      <c r="H11"/>
      <c r="I11"/>
      <c r="J11"/>
    </row>
    <row r="12" spans="2:10" ht="16.5">
      <c r="B12" s="56" t="s">
        <v>48</v>
      </c>
      <c r="C12" s="56"/>
      <c r="D12" s="57" t="s">
        <v>84</v>
      </c>
      <c r="E12" s="57"/>
      <c r="G12" s="56" t="s">
        <v>49</v>
      </c>
      <c r="H12" s="56"/>
      <c r="I12" s="57" t="s">
        <v>36</v>
      </c>
      <c r="J12" s="57"/>
    </row>
    <row r="13" spans="2:10" ht="16.5">
      <c r="B13" s="56" t="s">
        <v>50</v>
      </c>
      <c r="C13" s="56"/>
      <c r="D13" s="57" t="s">
        <v>71</v>
      </c>
      <c r="E13" s="57"/>
      <c r="G13" s="56" t="s">
        <v>55</v>
      </c>
      <c r="H13" s="56"/>
      <c r="I13" s="57">
        <v>10</v>
      </c>
      <c r="J13" s="57"/>
    </row>
    <row r="14" spans="2:5" ht="16.5">
      <c r="B14" s="56" t="s">
        <v>52</v>
      </c>
      <c r="C14" s="56"/>
      <c r="D14" s="57" t="s">
        <v>88</v>
      </c>
      <c r="E14" s="57"/>
    </row>
    <row r="15" spans="2:5" ht="16.5">
      <c r="B15" s="56" t="s">
        <v>54</v>
      </c>
      <c r="C15" s="56"/>
      <c r="D15" s="57" t="s">
        <v>83</v>
      </c>
      <c r="E15" s="57"/>
    </row>
    <row r="16" spans="2:3" ht="16.5">
      <c r="B16" s="22"/>
      <c r="C16" s="22"/>
    </row>
    <row r="17" spans="2:10" ht="16.5">
      <c r="B17" s="56" t="s">
        <v>56</v>
      </c>
      <c r="C17" s="56"/>
      <c r="D17" s="28">
        <v>44159</v>
      </c>
      <c r="F17" s="31" t="s">
        <v>74</v>
      </c>
      <c r="G17" s="59" t="s">
        <v>82</v>
      </c>
      <c r="H17" s="59"/>
      <c r="I17" s="59"/>
      <c r="J17" s="59"/>
    </row>
    <row r="18" spans="2:10" ht="16.5">
      <c r="B18" s="56" t="s">
        <v>57</v>
      </c>
      <c r="C18" s="56"/>
      <c r="D18" s="28">
        <v>44159</v>
      </c>
      <c r="F18" s="31" t="s">
        <v>75</v>
      </c>
      <c r="G18" s="59" t="s">
        <v>87</v>
      </c>
      <c r="H18" s="59"/>
      <c r="I18" s="59"/>
      <c r="J18" s="59"/>
    </row>
    <row r="22" ht="16.5">
      <c r="F22" s="32"/>
    </row>
  </sheetData>
  <sheetProtection/>
  <mergeCells count="17">
    <mergeCell ref="B18:C18"/>
    <mergeCell ref="G18:J18"/>
    <mergeCell ref="B14:C14"/>
    <mergeCell ref="D14:E14"/>
    <mergeCell ref="B15:C15"/>
    <mergeCell ref="D15:E15"/>
    <mergeCell ref="B17:C17"/>
    <mergeCell ref="G17:J17"/>
    <mergeCell ref="B13:C13"/>
    <mergeCell ref="D13:E13"/>
    <mergeCell ref="G13:H13"/>
    <mergeCell ref="I13:J13"/>
    <mergeCell ref="B4:J4"/>
    <mergeCell ref="B12:C12"/>
    <mergeCell ref="D12:E12"/>
    <mergeCell ref="G12:H12"/>
    <mergeCell ref="I12:J12"/>
  </mergeCells>
  <conditionalFormatting sqref="D12:E12">
    <cfRule type="expression" priority="13" dxfId="0">
      <formula>D12=""</formula>
    </cfRule>
  </conditionalFormatting>
  <conditionalFormatting sqref="D13:E13">
    <cfRule type="expression" priority="12" dxfId="0">
      <formula>D13=""</formula>
    </cfRule>
  </conditionalFormatting>
  <conditionalFormatting sqref="D14:E14">
    <cfRule type="expression" priority="11" dxfId="0">
      <formula>D14=""</formula>
    </cfRule>
  </conditionalFormatting>
  <conditionalFormatting sqref="D15:E15">
    <cfRule type="expression" priority="10" dxfId="0">
      <formula>D15=""</formula>
    </cfRule>
  </conditionalFormatting>
  <conditionalFormatting sqref="I12:J12">
    <cfRule type="expression" priority="9" dxfId="0">
      <formula>I12=""</formula>
    </cfRule>
  </conditionalFormatting>
  <conditionalFormatting sqref="I13:J13">
    <cfRule type="expression" priority="8" dxfId="0">
      <formula>I13=""</formula>
    </cfRule>
  </conditionalFormatting>
  <conditionalFormatting sqref="D17">
    <cfRule type="expression" priority="7" dxfId="0">
      <formula>D17=""</formula>
    </cfRule>
  </conditionalFormatting>
  <conditionalFormatting sqref="G17:J17">
    <cfRule type="expression" priority="3" dxfId="0">
      <formula>G17=""</formula>
    </cfRule>
  </conditionalFormatting>
  <conditionalFormatting sqref="G18:J18">
    <cfRule type="expression" priority="2" dxfId="0">
      <formula>G18=""</formula>
    </cfRule>
  </conditionalFormatting>
  <conditionalFormatting sqref="D18">
    <cfRule type="expression" priority="1" dxfId="0">
      <formula>D18=""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J37"/>
  <sheetViews>
    <sheetView zoomScale="70" zoomScaleNormal="70" zoomScalePageLayoutView="0" workbookViewId="0" topLeftCell="A1">
      <selection activeCell="D11" sqref="D11:E11"/>
    </sheetView>
  </sheetViews>
  <sheetFormatPr defaultColWidth="11.421875" defaultRowHeight="15"/>
  <cols>
    <col min="1" max="1" width="4.7109375" style="0" customWidth="1"/>
    <col min="2" max="5" width="15.7109375" style="0" customWidth="1"/>
    <col min="6" max="6" width="15.140625" style="0" customWidth="1"/>
  </cols>
  <sheetData>
    <row r="2" spans="2:6" ht="21">
      <c r="B2" s="73" t="str">
        <f>"PROGRAMA DE OPERACIÓN DEL SERVICIO ("&amp;B7&amp;" - "&amp;C7&amp;")"</f>
        <v>PROGRAMA DE OPERACIÓN DEL SERVICIO (108 - Ida)</v>
      </c>
      <c r="C2" s="73"/>
      <c r="D2" s="73"/>
      <c r="E2" s="73"/>
      <c r="F2" s="73"/>
    </row>
    <row r="4" s="1" customFormat="1" ht="15">
      <c r="B4" s="1" t="s">
        <v>0</v>
      </c>
    </row>
    <row r="6" spans="2:6" ht="15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2:6" ht="15">
      <c r="B7" s="3">
        <v>108</v>
      </c>
      <c r="C7" s="3" t="s">
        <v>37</v>
      </c>
      <c r="D7" s="3" t="s">
        <v>42</v>
      </c>
      <c r="E7" s="3" t="s">
        <v>40</v>
      </c>
      <c r="F7" s="35" t="s">
        <v>36</v>
      </c>
    </row>
    <row r="9" s="1" customFormat="1" ht="15">
      <c r="B9" s="1" t="s">
        <v>6</v>
      </c>
    </row>
    <row r="11" spans="2:5" ht="22.5" customHeight="1">
      <c r="B11" s="70" t="s">
        <v>7</v>
      </c>
      <c r="C11" s="70" t="s">
        <v>8</v>
      </c>
      <c r="D11" s="71">
        <v>44159</v>
      </c>
      <c r="E11" s="72"/>
    </row>
    <row r="12" spans="2:5" ht="30">
      <c r="B12" s="70"/>
      <c r="C12" s="70"/>
      <c r="D12" s="4" t="s">
        <v>9</v>
      </c>
      <c r="E12" s="4" t="s">
        <v>10</v>
      </c>
    </row>
    <row r="13" spans="2:5" ht="15.75" customHeight="1">
      <c r="B13" s="5">
        <v>0</v>
      </c>
      <c r="C13" s="6" t="s">
        <v>11</v>
      </c>
      <c r="D13" s="7"/>
      <c r="E13" s="8"/>
    </row>
    <row r="14" spans="2:10" ht="15.75">
      <c r="B14" s="9">
        <v>1</v>
      </c>
      <c r="C14" s="10" t="s">
        <v>12</v>
      </c>
      <c r="D14" s="11"/>
      <c r="E14" s="12"/>
      <c r="J14" s="13"/>
    </row>
    <row r="15" spans="2:10" ht="15.75">
      <c r="B15" s="5">
        <v>2</v>
      </c>
      <c r="C15" s="6" t="s">
        <v>13</v>
      </c>
      <c r="D15" s="7"/>
      <c r="E15" s="8"/>
      <c r="J15" s="13"/>
    </row>
    <row r="16" spans="2:10" ht="15.75">
      <c r="B16" s="9">
        <v>3</v>
      </c>
      <c r="C16" s="10" t="s">
        <v>14</v>
      </c>
      <c r="D16" s="11"/>
      <c r="E16" s="12"/>
      <c r="J16" s="13"/>
    </row>
    <row r="17" spans="2:10" ht="15.75">
      <c r="B17" s="5">
        <v>4</v>
      </c>
      <c r="C17" s="6" t="s">
        <v>15</v>
      </c>
      <c r="D17" s="7"/>
      <c r="E17" s="8"/>
      <c r="J17" s="13"/>
    </row>
    <row r="18" spans="2:10" ht="15.75">
      <c r="B18" s="9">
        <v>5</v>
      </c>
      <c r="C18" s="10" t="s">
        <v>16</v>
      </c>
      <c r="D18" s="11"/>
      <c r="E18" s="12"/>
      <c r="J18" s="13"/>
    </row>
    <row r="19" spans="2:10" ht="15.75">
      <c r="B19" s="5">
        <v>6</v>
      </c>
      <c r="C19" s="6" t="s">
        <v>17</v>
      </c>
      <c r="D19" s="7"/>
      <c r="E19" s="34"/>
      <c r="J19" s="13"/>
    </row>
    <row r="20" spans="2:5" ht="15.75">
      <c r="B20" s="9">
        <v>7</v>
      </c>
      <c r="C20" s="10" t="s">
        <v>18</v>
      </c>
      <c r="D20" s="11"/>
      <c r="E20" s="12"/>
    </row>
    <row r="21" spans="2:5" ht="15.75">
      <c r="B21" s="5">
        <v>8</v>
      </c>
      <c r="C21" s="6" t="s">
        <v>19</v>
      </c>
      <c r="D21" s="7"/>
      <c r="E21" s="34"/>
    </row>
    <row r="22" spans="2:5" ht="15.75">
      <c r="B22" s="9">
        <v>9</v>
      </c>
      <c r="C22" s="10" t="s">
        <v>20</v>
      </c>
      <c r="D22" s="46" t="s">
        <v>85</v>
      </c>
      <c r="E22" s="47">
        <v>0</v>
      </c>
    </row>
    <row r="23" spans="2:5" ht="15.75">
      <c r="B23" s="5">
        <v>10</v>
      </c>
      <c r="C23" s="6" t="s">
        <v>21</v>
      </c>
      <c r="D23" s="43" t="s">
        <v>85</v>
      </c>
      <c r="E23" s="34">
        <v>0</v>
      </c>
    </row>
    <row r="24" spans="2:5" ht="15.75">
      <c r="B24" s="9">
        <v>11</v>
      </c>
      <c r="C24" s="10" t="s">
        <v>22</v>
      </c>
      <c r="D24" s="46" t="s">
        <v>85</v>
      </c>
      <c r="E24" s="47">
        <v>0</v>
      </c>
    </row>
    <row r="25" spans="2:5" ht="15.75">
      <c r="B25" s="5">
        <v>12</v>
      </c>
      <c r="C25" s="6" t="s">
        <v>23</v>
      </c>
      <c r="D25" s="43" t="s">
        <v>85</v>
      </c>
      <c r="E25" s="34">
        <v>0</v>
      </c>
    </row>
    <row r="26" spans="2:5" ht="15.75">
      <c r="B26" s="9">
        <v>13</v>
      </c>
      <c r="C26" s="10" t="s">
        <v>24</v>
      </c>
      <c r="D26" s="46" t="s">
        <v>86</v>
      </c>
      <c r="E26" s="47">
        <v>0</v>
      </c>
    </row>
    <row r="27" spans="2:5" ht="15.75">
      <c r="B27" s="5">
        <v>14</v>
      </c>
      <c r="C27" s="6" t="s">
        <v>25</v>
      </c>
      <c r="D27" s="43" t="s">
        <v>86</v>
      </c>
      <c r="E27" s="34">
        <v>0</v>
      </c>
    </row>
    <row r="28" spans="2:5" ht="15.75">
      <c r="B28" s="9">
        <v>15</v>
      </c>
      <c r="C28" s="10" t="s">
        <v>26</v>
      </c>
      <c r="D28" s="46"/>
      <c r="E28" s="47"/>
    </row>
    <row r="29" spans="2:5" ht="15.75">
      <c r="B29" s="5">
        <v>16</v>
      </c>
      <c r="C29" s="6" t="s">
        <v>27</v>
      </c>
      <c r="D29" s="43"/>
      <c r="E29" s="34"/>
    </row>
    <row r="30" spans="2:5" ht="15.75">
      <c r="B30" s="9">
        <v>17</v>
      </c>
      <c r="C30" s="10" t="s">
        <v>28</v>
      </c>
      <c r="D30" s="46"/>
      <c r="E30" s="47"/>
    </row>
    <row r="31" spans="2:5" ht="15.75">
      <c r="B31" s="5">
        <v>18</v>
      </c>
      <c r="C31" s="6" t="s">
        <v>29</v>
      </c>
      <c r="D31" s="43"/>
      <c r="E31" s="34"/>
    </row>
    <row r="32" spans="2:5" ht="15.75">
      <c r="B32" s="9">
        <v>19</v>
      </c>
      <c r="C32" s="10" t="s">
        <v>30</v>
      </c>
      <c r="D32" s="11"/>
      <c r="E32" s="12"/>
    </row>
    <row r="33" spans="2:5" ht="15.75">
      <c r="B33" s="5">
        <v>20</v>
      </c>
      <c r="C33" s="6" t="s">
        <v>31</v>
      </c>
      <c r="D33" s="7"/>
      <c r="E33" s="34"/>
    </row>
    <row r="34" spans="2:5" ht="15.75">
      <c r="B34" s="9">
        <v>21</v>
      </c>
      <c r="C34" s="10" t="s">
        <v>32</v>
      </c>
      <c r="D34" s="11"/>
      <c r="E34" s="12"/>
    </row>
    <row r="35" spans="2:5" ht="15.75">
      <c r="B35" s="5">
        <v>22</v>
      </c>
      <c r="C35" s="6" t="s">
        <v>33</v>
      </c>
      <c r="D35" s="7"/>
      <c r="E35" s="34"/>
    </row>
    <row r="36" spans="2:5" ht="15.75">
      <c r="B36" s="9">
        <v>23</v>
      </c>
      <c r="C36" s="10" t="s">
        <v>34</v>
      </c>
      <c r="D36" s="11"/>
      <c r="E36" s="12"/>
    </row>
    <row r="37" spans="2:5" ht="15.75">
      <c r="B37" s="5" t="s">
        <v>35</v>
      </c>
      <c r="C37" s="6"/>
      <c r="D37" s="14"/>
      <c r="E37" s="15">
        <f>+SUM(E13:E36)</f>
        <v>0</v>
      </c>
    </row>
  </sheetData>
  <sheetProtection/>
  <mergeCells count="4">
    <mergeCell ref="B11:B12"/>
    <mergeCell ref="C11:C12"/>
    <mergeCell ref="D11:E11"/>
    <mergeCell ref="B2:F2"/>
  </mergeCells>
  <conditionalFormatting sqref="D7">
    <cfRule type="expression" priority="6" dxfId="0">
      <formula>D7=""</formula>
    </cfRule>
  </conditionalFormatting>
  <conditionalFormatting sqref="E7">
    <cfRule type="expression" priority="5" dxfId="0">
      <formula>E7=""</formula>
    </cfRule>
  </conditionalFormatting>
  <conditionalFormatting sqref="C7">
    <cfRule type="expression" priority="3" dxfId="0">
      <formula>C7=""</formula>
    </cfRule>
  </conditionalFormatting>
  <conditionalFormatting sqref="B7">
    <cfRule type="expression" priority="2" dxfId="0">
      <formula>B7=""</formula>
    </cfRule>
  </conditionalFormatting>
  <conditionalFormatting sqref="F7">
    <cfRule type="expression" priority="1" dxfId="0">
      <formula>F7=""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  <headerFooter>
    <oddHeader>&amp;C&amp;F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J37"/>
  <sheetViews>
    <sheetView zoomScale="70" zoomScaleNormal="70" zoomScalePageLayoutView="0" workbookViewId="0" topLeftCell="A1">
      <selection activeCell="D11" sqref="D11:E11"/>
    </sheetView>
  </sheetViews>
  <sheetFormatPr defaultColWidth="11.421875" defaultRowHeight="15"/>
  <cols>
    <col min="1" max="1" width="4.7109375" style="0" customWidth="1"/>
    <col min="2" max="5" width="15.7109375" style="0" customWidth="1"/>
    <col min="6" max="6" width="14.28125" style="0" customWidth="1"/>
  </cols>
  <sheetData>
    <row r="2" spans="2:6" ht="21">
      <c r="B2" s="73" t="str">
        <f>"PROGRAMA DE OPERACIÓN DEL SERVICIO ("&amp;B7&amp;" - "&amp;C7&amp;")"</f>
        <v>PROGRAMA DE OPERACIÓN DEL SERVICIO (109 - Ida)</v>
      </c>
      <c r="C2" s="73"/>
      <c r="D2" s="73"/>
      <c r="E2" s="73"/>
      <c r="F2" s="73"/>
    </row>
    <row r="4" s="1" customFormat="1" ht="15">
      <c r="B4" s="1" t="s">
        <v>0</v>
      </c>
    </row>
    <row r="6" spans="2:6" ht="15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2:6" ht="15">
      <c r="B7" s="3">
        <v>109</v>
      </c>
      <c r="C7" s="3" t="s">
        <v>37</v>
      </c>
      <c r="D7" s="3" t="s">
        <v>41</v>
      </c>
      <c r="E7" s="3" t="s">
        <v>38</v>
      </c>
      <c r="F7" s="35" t="s">
        <v>36</v>
      </c>
    </row>
    <row r="9" s="1" customFormat="1" ht="15">
      <c r="B9" s="1" t="s">
        <v>6</v>
      </c>
    </row>
    <row r="11" spans="2:5" ht="22.5" customHeight="1">
      <c r="B11" s="70" t="s">
        <v>7</v>
      </c>
      <c r="C11" s="70" t="s">
        <v>8</v>
      </c>
      <c r="D11" s="71">
        <v>44159</v>
      </c>
      <c r="E11" s="72"/>
    </row>
    <row r="12" spans="2:5" ht="30">
      <c r="B12" s="70"/>
      <c r="C12" s="70"/>
      <c r="D12" s="4" t="s">
        <v>9</v>
      </c>
      <c r="E12" s="4" t="s">
        <v>10</v>
      </c>
    </row>
    <row r="13" spans="2:5" ht="15.75" customHeight="1">
      <c r="B13" s="5">
        <v>0</v>
      </c>
      <c r="C13" s="6" t="s">
        <v>11</v>
      </c>
      <c r="D13" s="7"/>
      <c r="E13" s="8"/>
    </row>
    <row r="14" spans="2:10" ht="15.75">
      <c r="B14" s="9">
        <v>1</v>
      </c>
      <c r="C14" s="10" t="s">
        <v>12</v>
      </c>
      <c r="D14" s="11"/>
      <c r="E14" s="12"/>
      <c r="J14" s="13"/>
    </row>
    <row r="15" spans="2:10" ht="15.75">
      <c r="B15" s="5">
        <v>2</v>
      </c>
      <c r="C15" s="6" t="s">
        <v>13</v>
      </c>
      <c r="D15" s="7"/>
      <c r="E15" s="8"/>
      <c r="J15" s="13"/>
    </row>
    <row r="16" spans="2:10" ht="15.75">
      <c r="B16" s="9">
        <v>3</v>
      </c>
      <c r="C16" s="10" t="s">
        <v>14</v>
      </c>
      <c r="D16" s="11"/>
      <c r="E16" s="12"/>
      <c r="J16" s="13"/>
    </row>
    <row r="17" spans="2:10" ht="15.75">
      <c r="B17" s="5">
        <v>4</v>
      </c>
      <c r="C17" s="6" t="s">
        <v>15</v>
      </c>
      <c r="D17" s="7"/>
      <c r="E17" s="8"/>
      <c r="J17" s="13"/>
    </row>
    <row r="18" spans="2:10" ht="15.75">
      <c r="B18" s="9">
        <v>5</v>
      </c>
      <c r="C18" s="10" t="s">
        <v>16</v>
      </c>
      <c r="D18" s="11"/>
      <c r="E18" s="12"/>
      <c r="J18" s="13"/>
    </row>
    <row r="19" spans="2:10" ht="15.75">
      <c r="B19" s="5">
        <v>6</v>
      </c>
      <c r="C19" s="6" t="s">
        <v>17</v>
      </c>
      <c r="D19" s="7"/>
      <c r="E19" s="8"/>
      <c r="J19" s="13"/>
    </row>
    <row r="20" spans="2:5" ht="15.75">
      <c r="B20" s="9">
        <v>7</v>
      </c>
      <c r="C20" s="10" t="s">
        <v>18</v>
      </c>
      <c r="D20" s="11"/>
      <c r="E20" s="12"/>
    </row>
    <row r="21" spans="2:5" ht="15.75">
      <c r="B21" s="5">
        <v>8</v>
      </c>
      <c r="C21" s="6" t="s">
        <v>19</v>
      </c>
      <c r="D21" s="7"/>
      <c r="E21" s="8"/>
    </row>
    <row r="22" spans="2:5" ht="15.75">
      <c r="B22" s="9">
        <v>9</v>
      </c>
      <c r="C22" s="10" t="s">
        <v>20</v>
      </c>
      <c r="D22" s="46" t="s">
        <v>85</v>
      </c>
      <c r="E22" s="47">
        <v>0</v>
      </c>
    </row>
    <row r="23" spans="2:5" ht="15.75">
      <c r="B23" s="5">
        <v>10</v>
      </c>
      <c r="C23" s="6" t="s">
        <v>21</v>
      </c>
      <c r="D23" s="43" t="s">
        <v>85</v>
      </c>
      <c r="E23" s="34">
        <v>0</v>
      </c>
    </row>
    <row r="24" spans="2:5" ht="15.75">
      <c r="B24" s="9">
        <v>11</v>
      </c>
      <c r="C24" s="10" t="s">
        <v>22</v>
      </c>
      <c r="D24" s="46" t="s">
        <v>85</v>
      </c>
      <c r="E24" s="47">
        <v>0</v>
      </c>
    </row>
    <row r="25" spans="2:5" ht="15.75">
      <c r="B25" s="5">
        <v>12</v>
      </c>
      <c r="C25" s="6" t="s">
        <v>23</v>
      </c>
      <c r="D25" s="43" t="s">
        <v>85</v>
      </c>
      <c r="E25" s="34">
        <v>0</v>
      </c>
    </row>
    <row r="26" spans="2:5" ht="15.75">
      <c r="B26" s="9">
        <v>13</v>
      </c>
      <c r="C26" s="10" t="s">
        <v>24</v>
      </c>
      <c r="D26" s="46" t="s">
        <v>86</v>
      </c>
      <c r="E26" s="47">
        <v>0</v>
      </c>
    </row>
    <row r="27" spans="2:5" ht="15.75">
      <c r="B27" s="5">
        <v>14</v>
      </c>
      <c r="C27" s="6" t="s">
        <v>25</v>
      </c>
      <c r="D27" s="43" t="s">
        <v>86</v>
      </c>
      <c r="E27" s="34">
        <v>0</v>
      </c>
    </row>
    <row r="28" spans="2:5" ht="15.75">
      <c r="B28" s="9">
        <v>15</v>
      </c>
      <c r="C28" s="10" t="s">
        <v>26</v>
      </c>
      <c r="D28" s="46"/>
      <c r="E28" s="47"/>
    </row>
    <row r="29" spans="2:5" ht="15.75">
      <c r="B29" s="5">
        <v>16</v>
      </c>
      <c r="C29" s="6" t="s">
        <v>27</v>
      </c>
      <c r="D29" s="43"/>
      <c r="E29" s="34"/>
    </row>
    <row r="30" spans="2:5" ht="15.75">
      <c r="B30" s="9">
        <v>17</v>
      </c>
      <c r="C30" s="10" t="s">
        <v>28</v>
      </c>
      <c r="D30" s="46"/>
      <c r="E30" s="47"/>
    </row>
    <row r="31" spans="2:5" ht="15.75">
      <c r="B31" s="5">
        <v>18</v>
      </c>
      <c r="C31" s="6" t="s">
        <v>29</v>
      </c>
      <c r="D31" s="43"/>
      <c r="E31" s="34"/>
    </row>
    <row r="32" spans="2:5" ht="15.75">
      <c r="B32" s="9">
        <v>19</v>
      </c>
      <c r="C32" s="10" t="s">
        <v>30</v>
      </c>
      <c r="D32" s="11"/>
      <c r="E32" s="12"/>
    </row>
    <row r="33" spans="2:5" ht="15.75">
      <c r="B33" s="5">
        <v>20</v>
      </c>
      <c r="C33" s="6" t="s">
        <v>31</v>
      </c>
      <c r="D33" s="7"/>
      <c r="E33" s="8"/>
    </row>
    <row r="34" spans="2:5" ht="15.75">
      <c r="B34" s="9">
        <v>21</v>
      </c>
      <c r="C34" s="10" t="s">
        <v>32</v>
      </c>
      <c r="D34" s="11"/>
      <c r="E34" s="12"/>
    </row>
    <row r="35" spans="2:5" ht="15.75">
      <c r="B35" s="5">
        <v>22</v>
      </c>
      <c r="C35" s="6" t="s">
        <v>33</v>
      </c>
      <c r="D35" s="7"/>
      <c r="E35" s="8"/>
    </row>
    <row r="36" spans="2:5" ht="15.75">
      <c r="B36" s="9">
        <v>23</v>
      </c>
      <c r="C36" s="10" t="s">
        <v>34</v>
      </c>
      <c r="D36" s="11"/>
      <c r="E36" s="12"/>
    </row>
    <row r="37" spans="2:5" ht="15.75">
      <c r="B37" s="5" t="s">
        <v>35</v>
      </c>
      <c r="C37" s="6"/>
      <c r="D37" s="14"/>
      <c r="E37" s="15">
        <f>+SUM(E13:E36)</f>
        <v>0</v>
      </c>
    </row>
  </sheetData>
  <sheetProtection/>
  <mergeCells count="4">
    <mergeCell ref="B11:B12"/>
    <mergeCell ref="C11:C12"/>
    <mergeCell ref="D11:E11"/>
    <mergeCell ref="B2:F2"/>
  </mergeCells>
  <conditionalFormatting sqref="D7">
    <cfRule type="expression" priority="6" dxfId="0">
      <formula>D7=""</formula>
    </cfRule>
  </conditionalFormatting>
  <conditionalFormatting sqref="E7">
    <cfRule type="expression" priority="5" dxfId="0">
      <formula>E7=""</formula>
    </cfRule>
  </conditionalFormatting>
  <conditionalFormatting sqref="C7">
    <cfRule type="expression" priority="3" dxfId="0">
      <formula>C7=""</formula>
    </cfRule>
  </conditionalFormatting>
  <conditionalFormatting sqref="B7">
    <cfRule type="expression" priority="2" dxfId="0">
      <formula>B7=""</formula>
    </cfRule>
  </conditionalFormatting>
  <conditionalFormatting sqref="F7">
    <cfRule type="expression" priority="1" dxfId="0">
      <formula>F7=""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  <headerFooter>
    <oddHeader>&amp;C&amp;F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J37"/>
  <sheetViews>
    <sheetView zoomScale="70" zoomScaleNormal="70" zoomScalePageLayoutView="0" workbookViewId="0" topLeftCell="A1">
      <selection activeCell="J45" sqref="J45"/>
    </sheetView>
  </sheetViews>
  <sheetFormatPr defaultColWidth="11.421875" defaultRowHeight="15"/>
  <cols>
    <col min="1" max="1" width="4.7109375" style="0" customWidth="1"/>
    <col min="2" max="5" width="15.7109375" style="0" customWidth="1"/>
    <col min="6" max="6" width="14.8515625" style="0" customWidth="1"/>
  </cols>
  <sheetData>
    <row r="2" spans="2:6" ht="21">
      <c r="B2" s="73" t="str">
        <f>"PROGRAMA DE OPERACIÓN DEL SERVICIO ("&amp;B7&amp;" - "&amp;C7&amp;")"</f>
        <v>PROGRAMA DE OPERACIÓN DEL SERVICIO (110 - Ida)</v>
      </c>
      <c r="C2" s="73"/>
      <c r="D2" s="73"/>
      <c r="E2" s="73"/>
      <c r="F2" s="73"/>
    </row>
    <row r="4" s="1" customFormat="1" ht="15">
      <c r="B4" s="1" t="s">
        <v>0</v>
      </c>
    </row>
    <row r="6" spans="2:6" ht="15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2:6" ht="15">
      <c r="B7" s="3">
        <v>110</v>
      </c>
      <c r="C7" s="3" t="s">
        <v>37</v>
      </c>
      <c r="D7" s="3" t="s">
        <v>42</v>
      </c>
      <c r="E7" s="3" t="s">
        <v>40</v>
      </c>
      <c r="F7" s="35" t="s">
        <v>36</v>
      </c>
    </row>
    <row r="9" s="1" customFormat="1" ht="15">
      <c r="B9" s="1" t="s">
        <v>6</v>
      </c>
    </row>
    <row r="11" spans="2:5" ht="22.5" customHeight="1">
      <c r="B11" s="70" t="s">
        <v>7</v>
      </c>
      <c r="C11" s="70" t="s">
        <v>8</v>
      </c>
      <c r="D11" s="71">
        <v>44159</v>
      </c>
      <c r="E11" s="72"/>
    </row>
    <row r="12" spans="2:5" ht="30">
      <c r="B12" s="70"/>
      <c r="C12" s="70"/>
      <c r="D12" s="4" t="s">
        <v>9</v>
      </c>
      <c r="E12" s="4" t="s">
        <v>10</v>
      </c>
    </row>
    <row r="13" spans="2:5" ht="15.75" customHeight="1">
      <c r="B13" s="5">
        <v>0</v>
      </c>
      <c r="C13" s="6" t="s">
        <v>11</v>
      </c>
      <c r="D13" s="7"/>
      <c r="E13" s="8"/>
    </row>
    <row r="14" spans="2:10" ht="15.75">
      <c r="B14" s="9">
        <v>1</v>
      </c>
      <c r="C14" s="10" t="s">
        <v>12</v>
      </c>
      <c r="D14" s="11"/>
      <c r="E14" s="12"/>
      <c r="J14" s="13"/>
    </row>
    <row r="15" spans="2:10" ht="15.75">
      <c r="B15" s="5">
        <v>2</v>
      </c>
      <c r="C15" s="6" t="s">
        <v>13</v>
      </c>
      <c r="D15" s="7"/>
      <c r="E15" s="8"/>
      <c r="J15" s="13"/>
    </row>
    <row r="16" spans="2:10" ht="15.75">
      <c r="B16" s="9">
        <v>3</v>
      </c>
      <c r="C16" s="10" t="s">
        <v>14</v>
      </c>
      <c r="D16" s="11"/>
      <c r="E16" s="12"/>
      <c r="J16" s="13"/>
    </row>
    <row r="17" spans="2:10" ht="15.75">
      <c r="B17" s="5">
        <v>4</v>
      </c>
      <c r="C17" s="6" t="s">
        <v>15</v>
      </c>
      <c r="D17" s="7"/>
      <c r="E17" s="8"/>
      <c r="J17" s="13"/>
    </row>
    <row r="18" spans="2:10" ht="15.75">
      <c r="B18" s="9">
        <v>5</v>
      </c>
      <c r="C18" s="10" t="s">
        <v>16</v>
      </c>
      <c r="D18" s="11"/>
      <c r="E18" s="12"/>
      <c r="J18" s="13"/>
    </row>
    <row r="19" spans="2:10" ht="15.75">
      <c r="B19" s="5">
        <v>6</v>
      </c>
      <c r="C19" s="6" t="s">
        <v>17</v>
      </c>
      <c r="D19" s="7"/>
      <c r="E19" s="8"/>
      <c r="J19" s="13"/>
    </row>
    <row r="20" spans="2:5" ht="15.75">
      <c r="B20" s="9">
        <v>7</v>
      </c>
      <c r="C20" s="10" t="s">
        <v>18</v>
      </c>
      <c r="D20" s="11"/>
      <c r="E20" s="12"/>
    </row>
    <row r="21" spans="2:5" ht="15.75">
      <c r="B21" s="5">
        <v>8</v>
      </c>
      <c r="C21" s="6" t="s">
        <v>19</v>
      </c>
      <c r="D21" s="7"/>
      <c r="E21" s="8"/>
    </row>
    <row r="22" spans="2:5" ht="15.75">
      <c r="B22" s="9">
        <v>9</v>
      </c>
      <c r="C22" s="10" t="s">
        <v>20</v>
      </c>
      <c r="D22" s="46" t="s">
        <v>85</v>
      </c>
      <c r="E22" s="47">
        <v>0</v>
      </c>
    </row>
    <row r="23" spans="2:5" ht="15.75">
      <c r="B23" s="5">
        <v>10</v>
      </c>
      <c r="C23" s="6" t="s">
        <v>21</v>
      </c>
      <c r="D23" s="43" t="s">
        <v>85</v>
      </c>
      <c r="E23" s="34">
        <v>0</v>
      </c>
    </row>
    <row r="24" spans="2:5" ht="15.75">
      <c r="B24" s="9">
        <v>11</v>
      </c>
      <c r="C24" s="10" t="s">
        <v>22</v>
      </c>
      <c r="D24" s="46" t="s">
        <v>85</v>
      </c>
      <c r="E24" s="47">
        <v>0</v>
      </c>
    </row>
    <row r="25" spans="2:5" ht="15.75">
      <c r="B25" s="5">
        <v>12</v>
      </c>
      <c r="C25" s="6" t="s">
        <v>23</v>
      </c>
      <c r="D25" s="43" t="s">
        <v>85</v>
      </c>
      <c r="E25" s="34">
        <v>0</v>
      </c>
    </row>
    <row r="26" spans="2:5" ht="15.75">
      <c r="B26" s="9">
        <v>13</v>
      </c>
      <c r="C26" s="10" t="s">
        <v>24</v>
      </c>
      <c r="D26" s="46" t="s">
        <v>86</v>
      </c>
      <c r="E26" s="47">
        <v>0</v>
      </c>
    </row>
    <row r="27" spans="2:5" ht="15.75">
      <c r="B27" s="5">
        <v>14</v>
      </c>
      <c r="C27" s="6" t="s">
        <v>25</v>
      </c>
      <c r="D27" s="43" t="s">
        <v>86</v>
      </c>
      <c r="E27" s="34">
        <v>0</v>
      </c>
    </row>
    <row r="28" spans="2:5" ht="15.75">
      <c r="B28" s="9">
        <v>15</v>
      </c>
      <c r="C28" s="10" t="s">
        <v>26</v>
      </c>
      <c r="D28" s="46"/>
      <c r="E28" s="47"/>
    </row>
    <row r="29" spans="2:5" ht="15.75">
      <c r="B29" s="5">
        <v>16</v>
      </c>
      <c r="C29" s="6" t="s">
        <v>27</v>
      </c>
      <c r="D29" s="43"/>
      <c r="E29" s="34"/>
    </row>
    <row r="30" spans="2:5" ht="15.75">
      <c r="B30" s="9">
        <v>17</v>
      </c>
      <c r="C30" s="10" t="s">
        <v>28</v>
      </c>
      <c r="D30" s="46"/>
      <c r="E30" s="47"/>
    </row>
    <row r="31" spans="2:5" ht="15.75">
      <c r="B31" s="5">
        <v>18</v>
      </c>
      <c r="C31" s="6" t="s">
        <v>29</v>
      </c>
      <c r="D31" s="43"/>
      <c r="E31" s="34"/>
    </row>
    <row r="32" spans="2:5" ht="15.75">
      <c r="B32" s="9">
        <v>19</v>
      </c>
      <c r="C32" s="10" t="s">
        <v>30</v>
      </c>
      <c r="D32" s="11"/>
      <c r="E32" s="12"/>
    </row>
    <row r="33" spans="2:5" ht="15.75">
      <c r="B33" s="5">
        <v>20</v>
      </c>
      <c r="C33" s="6" t="s">
        <v>31</v>
      </c>
      <c r="D33" s="7"/>
      <c r="E33" s="8"/>
    </row>
    <row r="34" spans="2:5" ht="15.75">
      <c r="B34" s="9">
        <v>21</v>
      </c>
      <c r="C34" s="10" t="s">
        <v>32</v>
      </c>
      <c r="D34" s="11"/>
      <c r="E34" s="12"/>
    </row>
    <row r="35" spans="2:5" ht="15.75">
      <c r="B35" s="5">
        <v>22</v>
      </c>
      <c r="C35" s="6" t="s">
        <v>33</v>
      </c>
      <c r="D35" s="7"/>
      <c r="E35" s="8"/>
    </row>
    <row r="36" spans="2:5" ht="15.75">
      <c r="B36" s="9">
        <v>23</v>
      </c>
      <c r="C36" s="10" t="s">
        <v>34</v>
      </c>
      <c r="D36" s="11"/>
      <c r="E36" s="12"/>
    </row>
    <row r="37" spans="2:5" ht="15.75">
      <c r="B37" s="5" t="s">
        <v>35</v>
      </c>
      <c r="C37" s="6"/>
      <c r="D37" s="14"/>
      <c r="E37" s="15">
        <f>+SUM(E13:E36)</f>
        <v>0</v>
      </c>
    </row>
  </sheetData>
  <sheetProtection/>
  <mergeCells count="4">
    <mergeCell ref="B11:B12"/>
    <mergeCell ref="C11:C12"/>
    <mergeCell ref="D11:E11"/>
    <mergeCell ref="B2:F2"/>
  </mergeCells>
  <conditionalFormatting sqref="D7">
    <cfRule type="expression" priority="6" dxfId="0">
      <formula>D7=""</formula>
    </cfRule>
  </conditionalFormatting>
  <conditionalFormatting sqref="E7">
    <cfRule type="expression" priority="5" dxfId="0">
      <formula>E7=""</formula>
    </cfRule>
  </conditionalFormatting>
  <conditionalFormatting sqref="C7">
    <cfRule type="expression" priority="3" dxfId="0">
      <formula>C7=""</formula>
    </cfRule>
  </conditionalFormatting>
  <conditionalFormatting sqref="B7">
    <cfRule type="expression" priority="2" dxfId="0">
      <formula>B7=""</formula>
    </cfRule>
  </conditionalFormatting>
  <conditionalFormatting sqref="F7">
    <cfRule type="expression" priority="1" dxfId="0">
      <formula>F7=""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  <headerFooter>
    <oddHeader>&amp;C&amp;F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B2:I37"/>
  <sheetViews>
    <sheetView zoomScale="70" zoomScaleNormal="70" zoomScalePageLayoutView="0" workbookViewId="0" topLeftCell="A1">
      <selection activeCell="J23" sqref="J23"/>
    </sheetView>
  </sheetViews>
  <sheetFormatPr defaultColWidth="11.421875" defaultRowHeight="15"/>
  <cols>
    <col min="1" max="1" width="5.00390625" style="0" customWidth="1"/>
    <col min="2" max="5" width="15.7109375" style="0" customWidth="1"/>
    <col min="6" max="6" width="17.57421875" style="0" customWidth="1"/>
  </cols>
  <sheetData>
    <row r="2" spans="2:9" ht="21">
      <c r="B2" s="73" t="str">
        <f>"PROGRAMA DE OPERACIÓN DEL SERVICIO ("&amp;B7&amp;" - "&amp;C7&amp;")"</f>
        <v>PROGRAMA DE OPERACIÓN DEL SERVICIO (111 - Ida)</v>
      </c>
      <c r="C2" s="73"/>
      <c r="D2" s="73"/>
      <c r="E2" s="73"/>
      <c r="F2" s="73"/>
      <c r="G2" s="73"/>
      <c r="H2" s="73"/>
      <c r="I2" s="73"/>
    </row>
    <row r="4" spans="2:9" ht="15">
      <c r="B4" s="1" t="s">
        <v>0</v>
      </c>
      <c r="C4" s="1"/>
      <c r="D4" s="1"/>
      <c r="E4" s="1"/>
      <c r="F4" s="1"/>
      <c r="G4" s="1"/>
      <c r="H4" s="1"/>
      <c r="I4" s="1"/>
    </row>
    <row r="6" spans="2:7" ht="15">
      <c r="B6" s="38" t="s">
        <v>1</v>
      </c>
      <c r="C6" s="38" t="s">
        <v>2</v>
      </c>
      <c r="D6" s="38" t="s">
        <v>3</v>
      </c>
      <c r="E6" s="38" t="s">
        <v>4</v>
      </c>
      <c r="F6" s="38" t="s">
        <v>5</v>
      </c>
      <c r="G6" s="54"/>
    </row>
    <row r="7" spans="2:7" ht="15">
      <c r="B7" s="39">
        <v>111</v>
      </c>
      <c r="C7" s="39" t="s">
        <v>37</v>
      </c>
      <c r="D7" s="39" t="s">
        <v>39</v>
      </c>
      <c r="E7" s="39" t="s">
        <v>38</v>
      </c>
      <c r="F7" s="39" t="s">
        <v>36</v>
      </c>
      <c r="G7" s="54"/>
    </row>
    <row r="9" spans="2:9" ht="15">
      <c r="B9" s="1" t="s">
        <v>6</v>
      </c>
      <c r="C9" s="1"/>
      <c r="D9" s="1"/>
      <c r="E9" s="1"/>
      <c r="F9" s="1"/>
      <c r="G9" s="1"/>
      <c r="H9" s="1"/>
      <c r="I9" s="1"/>
    </row>
    <row r="11" spans="2:5" ht="22.5" customHeight="1">
      <c r="B11" s="70" t="s">
        <v>7</v>
      </c>
      <c r="C11" s="70" t="s">
        <v>8</v>
      </c>
      <c r="D11" s="71">
        <v>44159</v>
      </c>
      <c r="E11" s="72"/>
    </row>
    <row r="12" spans="2:5" ht="30">
      <c r="B12" s="70"/>
      <c r="C12" s="70"/>
      <c r="D12" s="40" t="s">
        <v>9</v>
      </c>
      <c r="E12" s="40" t="s">
        <v>10</v>
      </c>
    </row>
    <row r="13" spans="2:5" ht="15.75">
      <c r="B13" s="41">
        <v>0</v>
      </c>
      <c r="C13" s="42" t="s">
        <v>11</v>
      </c>
      <c r="D13" s="43"/>
      <c r="E13" s="44"/>
    </row>
    <row r="14" spans="2:5" ht="15.75">
      <c r="B14" s="45">
        <v>1</v>
      </c>
      <c r="C14" s="52" t="s">
        <v>12</v>
      </c>
      <c r="D14" s="46"/>
      <c r="E14" s="47"/>
    </row>
    <row r="15" spans="2:5" ht="15.75">
      <c r="B15" s="41">
        <v>2</v>
      </c>
      <c r="C15" s="42" t="s">
        <v>13</v>
      </c>
      <c r="D15" s="43"/>
      <c r="E15" s="44"/>
    </row>
    <row r="16" spans="2:5" ht="15.75">
      <c r="B16" s="45">
        <v>3</v>
      </c>
      <c r="C16" s="52" t="s">
        <v>14</v>
      </c>
      <c r="D16" s="46"/>
      <c r="E16" s="47"/>
    </row>
    <row r="17" spans="2:5" ht="15.75">
      <c r="B17" s="41">
        <v>4</v>
      </c>
      <c r="C17" s="42" t="s">
        <v>15</v>
      </c>
      <c r="D17" s="43"/>
      <c r="E17" s="44"/>
    </row>
    <row r="18" spans="2:5" ht="15.75">
      <c r="B18" s="45">
        <v>5</v>
      </c>
      <c r="C18" s="52" t="s">
        <v>16</v>
      </c>
      <c r="D18" s="46"/>
      <c r="E18" s="47"/>
    </row>
    <row r="19" spans="2:5" ht="15.75">
      <c r="B19" s="41">
        <v>6</v>
      </c>
      <c r="C19" s="42" t="s">
        <v>17</v>
      </c>
      <c r="D19" s="43"/>
      <c r="E19" s="44"/>
    </row>
    <row r="20" spans="2:5" ht="15.75">
      <c r="B20" s="45">
        <v>7</v>
      </c>
      <c r="C20" s="52" t="s">
        <v>18</v>
      </c>
      <c r="D20" s="46"/>
      <c r="E20" s="47"/>
    </row>
    <row r="21" spans="2:5" ht="15.75">
      <c r="B21" s="41">
        <v>8</v>
      </c>
      <c r="C21" s="42" t="s">
        <v>19</v>
      </c>
      <c r="D21" s="43"/>
      <c r="E21" s="44"/>
    </row>
    <row r="22" spans="2:5" ht="15.75">
      <c r="B22" s="45">
        <v>9</v>
      </c>
      <c r="C22" s="52" t="s">
        <v>20</v>
      </c>
      <c r="D22" s="46" t="s">
        <v>85</v>
      </c>
      <c r="E22" s="47">
        <v>0</v>
      </c>
    </row>
    <row r="23" spans="2:5" ht="15.75">
      <c r="B23" s="41">
        <v>10</v>
      </c>
      <c r="C23" s="42" t="s">
        <v>21</v>
      </c>
      <c r="D23" s="43" t="s">
        <v>85</v>
      </c>
      <c r="E23" s="34">
        <v>0</v>
      </c>
    </row>
    <row r="24" spans="2:5" ht="15.75">
      <c r="B24" s="45">
        <v>11</v>
      </c>
      <c r="C24" s="52" t="s">
        <v>22</v>
      </c>
      <c r="D24" s="46" t="s">
        <v>85</v>
      </c>
      <c r="E24" s="47">
        <v>0</v>
      </c>
    </row>
    <row r="25" spans="2:5" ht="15.75">
      <c r="B25" s="41">
        <v>12</v>
      </c>
      <c r="C25" s="42" t="s">
        <v>23</v>
      </c>
      <c r="D25" s="43" t="s">
        <v>85</v>
      </c>
      <c r="E25" s="34">
        <v>0</v>
      </c>
    </row>
    <row r="26" spans="2:5" ht="15.75">
      <c r="B26" s="45">
        <v>13</v>
      </c>
      <c r="C26" s="52" t="s">
        <v>24</v>
      </c>
      <c r="D26" s="46" t="s">
        <v>85</v>
      </c>
      <c r="E26" s="47">
        <v>0</v>
      </c>
    </row>
    <row r="27" spans="2:5" ht="15.75">
      <c r="B27" s="41">
        <v>14</v>
      </c>
      <c r="C27" s="42" t="s">
        <v>25</v>
      </c>
      <c r="D27" s="43" t="s">
        <v>85</v>
      </c>
      <c r="E27" s="34">
        <v>0</v>
      </c>
    </row>
    <row r="28" spans="2:5" ht="15.75">
      <c r="B28" s="45">
        <v>15</v>
      </c>
      <c r="C28" s="52" t="s">
        <v>26</v>
      </c>
      <c r="D28" s="46"/>
      <c r="E28" s="47"/>
    </row>
    <row r="29" spans="2:5" ht="15.75">
      <c r="B29" s="41">
        <v>16</v>
      </c>
      <c r="C29" s="42" t="s">
        <v>27</v>
      </c>
      <c r="D29" s="43"/>
      <c r="E29" s="34"/>
    </row>
    <row r="30" spans="2:5" ht="15.75">
      <c r="B30" s="45">
        <v>17</v>
      </c>
      <c r="C30" s="52" t="s">
        <v>28</v>
      </c>
      <c r="D30" s="46"/>
      <c r="E30" s="47"/>
    </row>
    <row r="31" spans="2:5" ht="15.75">
      <c r="B31" s="41">
        <v>18</v>
      </c>
      <c r="C31" s="42" t="s">
        <v>29</v>
      </c>
      <c r="D31" s="43"/>
      <c r="E31" s="34"/>
    </row>
    <row r="32" spans="2:5" ht="15.75">
      <c r="B32" s="45">
        <v>19</v>
      </c>
      <c r="C32" s="52" t="s">
        <v>30</v>
      </c>
      <c r="D32" s="46"/>
      <c r="E32" s="47"/>
    </row>
    <row r="33" spans="2:5" ht="15.75">
      <c r="B33" s="41">
        <v>20</v>
      </c>
      <c r="C33" s="42" t="s">
        <v>31</v>
      </c>
      <c r="D33" s="43"/>
      <c r="E33" s="44"/>
    </row>
    <row r="34" spans="2:5" ht="15.75">
      <c r="B34" s="45">
        <v>21</v>
      </c>
      <c r="C34" s="52" t="s">
        <v>32</v>
      </c>
      <c r="D34" s="46"/>
      <c r="E34" s="47"/>
    </row>
    <row r="35" spans="2:5" ht="15.75">
      <c r="B35" s="41">
        <v>22</v>
      </c>
      <c r="C35" s="42" t="s">
        <v>33</v>
      </c>
      <c r="D35" s="43"/>
      <c r="E35" s="44"/>
    </row>
    <row r="36" spans="2:5" ht="15.75">
      <c r="B36" s="45">
        <v>23</v>
      </c>
      <c r="C36" s="52" t="s">
        <v>34</v>
      </c>
      <c r="D36" s="46"/>
      <c r="E36" s="47"/>
    </row>
    <row r="37" spans="2:5" ht="15.75">
      <c r="B37" s="41" t="s">
        <v>35</v>
      </c>
      <c r="C37" s="42"/>
      <c r="D37" s="48"/>
      <c r="E37" s="49">
        <f>+SUM(E13:E36)</f>
        <v>0</v>
      </c>
    </row>
  </sheetData>
  <sheetProtection/>
  <mergeCells count="4">
    <mergeCell ref="B2:I2"/>
    <mergeCell ref="B11:B12"/>
    <mergeCell ref="C11:C12"/>
    <mergeCell ref="D11:E11"/>
  </mergeCells>
  <conditionalFormatting sqref="D7">
    <cfRule type="expression" priority="5" dxfId="0">
      <formula>D7=""</formula>
    </cfRule>
  </conditionalFormatting>
  <conditionalFormatting sqref="E7">
    <cfRule type="expression" priority="4" dxfId="0">
      <formula>E7=""</formula>
    </cfRule>
  </conditionalFormatting>
  <conditionalFormatting sqref="F7">
    <cfRule type="expression" priority="3" dxfId="0">
      <formula>F7=""</formula>
    </cfRule>
  </conditionalFormatting>
  <conditionalFormatting sqref="C7">
    <cfRule type="expression" priority="2" dxfId="0">
      <formula>C7=""</formula>
    </cfRule>
  </conditionalFormatting>
  <conditionalFormatting sqref="B7">
    <cfRule type="expression" priority="1" dxfId="0">
      <formula>B7=""</formula>
    </cfRule>
  </conditionalFormatting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B2:I37"/>
  <sheetViews>
    <sheetView zoomScale="80" zoomScaleNormal="80" zoomScalePageLayoutView="0" workbookViewId="0" topLeftCell="A1">
      <selection activeCell="D11" sqref="D11:E11"/>
    </sheetView>
  </sheetViews>
  <sheetFormatPr defaultColWidth="11.421875" defaultRowHeight="15"/>
  <cols>
    <col min="1" max="1" width="4.57421875" style="0" customWidth="1"/>
    <col min="2" max="5" width="15.7109375" style="0" customWidth="1"/>
    <col min="6" max="6" width="16.8515625" style="0" customWidth="1"/>
  </cols>
  <sheetData>
    <row r="2" spans="2:9" ht="21">
      <c r="B2" s="73" t="str">
        <f>"PROGRAMA DE OPERACIÓN DEL SERVICIO ("&amp;B7&amp;" - "&amp;C7&amp;")"</f>
        <v>PROGRAMA DE OPERACIÓN DEL SERVICIO (112 - Ida)</v>
      </c>
      <c r="C2" s="73"/>
      <c r="D2" s="73"/>
      <c r="E2" s="73"/>
      <c r="F2" s="73"/>
      <c r="G2" s="73"/>
      <c r="H2" s="73"/>
      <c r="I2" s="73"/>
    </row>
    <row r="4" spans="2:9" ht="15">
      <c r="B4" s="1" t="s">
        <v>0</v>
      </c>
      <c r="C4" s="1"/>
      <c r="D4" s="1"/>
      <c r="E4" s="1"/>
      <c r="F4" s="1"/>
      <c r="G4" s="1"/>
      <c r="H4" s="1"/>
      <c r="I4" s="1"/>
    </row>
    <row r="6" spans="2:7" ht="15">
      <c r="B6" s="38" t="s">
        <v>1</v>
      </c>
      <c r="C6" s="38" t="s">
        <v>2</v>
      </c>
      <c r="D6" s="38" t="s">
        <v>3</v>
      </c>
      <c r="E6" s="38" t="s">
        <v>4</v>
      </c>
      <c r="F6" s="38" t="s">
        <v>5</v>
      </c>
      <c r="G6" s="54"/>
    </row>
    <row r="7" spans="2:7" ht="15">
      <c r="B7" s="39">
        <v>112</v>
      </c>
      <c r="C7" s="39" t="s">
        <v>37</v>
      </c>
      <c r="D7" s="39" t="s">
        <v>39</v>
      </c>
      <c r="E7" s="39" t="s">
        <v>38</v>
      </c>
      <c r="F7" s="39" t="s">
        <v>36</v>
      </c>
      <c r="G7" s="54"/>
    </row>
    <row r="9" spans="2:9" ht="15">
      <c r="B9" s="1" t="s">
        <v>6</v>
      </c>
      <c r="C9" s="1"/>
      <c r="D9" s="1"/>
      <c r="E9" s="1"/>
      <c r="F9" s="1"/>
      <c r="G9" s="1"/>
      <c r="H9" s="1"/>
      <c r="I9" s="1"/>
    </row>
    <row r="11" spans="2:5" ht="22.5" customHeight="1">
      <c r="B11" s="70" t="s">
        <v>7</v>
      </c>
      <c r="C11" s="70" t="s">
        <v>8</v>
      </c>
      <c r="D11" s="71">
        <v>44159</v>
      </c>
      <c r="E11" s="72"/>
    </row>
    <row r="12" spans="2:5" ht="30">
      <c r="B12" s="70"/>
      <c r="C12" s="70"/>
      <c r="D12" s="40" t="s">
        <v>9</v>
      </c>
      <c r="E12" s="40" t="s">
        <v>10</v>
      </c>
    </row>
    <row r="13" spans="2:5" ht="15.75">
      <c r="B13" s="41">
        <v>0</v>
      </c>
      <c r="C13" s="42" t="s">
        <v>11</v>
      </c>
      <c r="D13" s="43"/>
      <c r="E13" s="44"/>
    </row>
    <row r="14" spans="2:5" ht="15.75">
      <c r="B14" s="45">
        <v>1</v>
      </c>
      <c r="C14" s="52" t="s">
        <v>12</v>
      </c>
      <c r="D14" s="46"/>
      <c r="E14" s="47"/>
    </row>
    <row r="15" spans="2:5" ht="15.75">
      <c r="B15" s="41">
        <v>2</v>
      </c>
      <c r="C15" s="42" t="s">
        <v>13</v>
      </c>
      <c r="D15" s="43"/>
      <c r="E15" s="44"/>
    </row>
    <row r="16" spans="2:5" ht="15.75">
      <c r="B16" s="45">
        <v>3</v>
      </c>
      <c r="C16" s="52" t="s">
        <v>14</v>
      </c>
      <c r="D16" s="46"/>
      <c r="E16" s="47"/>
    </row>
    <row r="17" spans="2:5" ht="15.75">
      <c r="B17" s="41">
        <v>4</v>
      </c>
      <c r="C17" s="42" t="s">
        <v>15</v>
      </c>
      <c r="D17" s="43"/>
      <c r="E17" s="44"/>
    </row>
    <row r="18" spans="2:5" ht="15.75">
      <c r="B18" s="45">
        <v>5</v>
      </c>
      <c r="C18" s="52" t="s">
        <v>16</v>
      </c>
      <c r="D18" s="46"/>
      <c r="E18" s="47"/>
    </row>
    <row r="19" spans="2:5" ht="15.75">
      <c r="B19" s="41">
        <v>6</v>
      </c>
      <c r="C19" s="42" t="s">
        <v>17</v>
      </c>
      <c r="D19" s="43"/>
      <c r="E19" s="44"/>
    </row>
    <row r="20" spans="2:5" ht="15.75">
      <c r="B20" s="45">
        <v>7</v>
      </c>
      <c r="C20" s="52" t="s">
        <v>18</v>
      </c>
      <c r="D20" s="46"/>
      <c r="E20" s="47"/>
    </row>
    <row r="21" spans="2:5" ht="15.75">
      <c r="B21" s="41">
        <v>8</v>
      </c>
      <c r="C21" s="42" t="s">
        <v>19</v>
      </c>
      <c r="D21" s="43"/>
      <c r="E21" s="44"/>
    </row>
    <row r="22" spans="2:5" ht="15.75">
      <c r="B22" s="45">
        <v>9</v>
      </c>
      <c r="C22" s="52" t="s">
        <v>20</v>
      </c>
      <c r="D22" s="46" t="s">
        <v>85</v>
      </c>
      <c r="E22" s="47">
        <v>0</v>
      </c>
    </row>
    <row r="23" spans="2:5" ht="15.75">
      <c r="B23" s="41">
        <v>10</v>
      </c>
      <c r="C23" s="42" t="s">
        <v>21</v>
      </c>
      <c r="D23" s="43" t="s">
        <v>85</v>
      </c>
      <c r="E23" s="34">
        <v>0</v>
      </c>
    </row>
    <row r="24" spans="2:5" ht="15.75">
      <c r="B24" s="45">
        <v>11</v>
      </c>
      <c r="C24" s="52" t="s">
        <v>22</v>
      </c>
      <c r="D24" s="46" t="s">
        <v>85</v>
      </c>
      <c r="E24" s="47">
        <v>0</v>
      </c>
    </row>
    <row r="25" spans="2:5" ht="15.75">
      <c r="B25" s="41">
        <v>12</v>
      </c>
      <c r="C25" s="42" t="s">
        <v>23</v>
      </c>
      <c r="D25" s="43" t="s">
        <v>85</v>
      </c>
      <c r="E25" s="34">
        <v>0</v>
      </c>
    </row>
    <row r="26" spans="2:5" ht="15.75">
      <c r="B26" s="45">
        <v>13</v>
      </c>
      <c r="C26" s="52" t="s">
        <v>24</v>
      </c>
      <c r="D26" s="46" t="s">
        <v>85</v>
      </c>
      <c r="E26" s="47">
        <v>0</v>
      </c>
    </row>
    <row r="27" spans="2:5" ht="15.75">
      <c r="B27" s="41">
        <v>14</v>
      </c>
      <c r="C27" s="42" t="s">
        <v>25</v>
      </c>
      <c r="D27" s="43" t="s">
        <v>85</v>
      </c>
      <c r="E27" s="34">
        <v>0</v>
      </c>
    </row>
    <row r="28" spans="2:5" ht="15.75">
      <c r="B28" s="45">
        <v>15</v>
      </c>
      <c r="C28" s="52" t="s">
        <v>26</v>
      </c>
      <c r="D28" s="46"/>
      <c r="E28" s="47"/>
    </row>
    <row r="29" spans="2:5" ht="15.75">
      <c r="B29" s="41">
        <v>16</v>
      </c>
      <c r="C29" s="42" t="s">
        <v>27</v>
      </c>
      <c r="D29" s="43"/>
      <c r="E29" s="34"/>
    </row>
    <row r="30" spans="2:5" ht="15.75">
      <c r="B30" s="45">
        <v>17</v>
      </c>
      <c r="C30" s="52" t="s">
        <v>28</v>
      </c>
      <c r="D30" s="46"/>
      <c r="E30" s="47"/>
    </row>
    <row r="31" spans="2:5" ht="15.75">
      <c r="B31" s="41">
        <v>18</v>
      </c>
      <c r="C31" s="42" t="s">
        <v>29</v>
      </c>
      <c r="D31" s="43"/>
      <c r="E31" s="34"/>
    </row>
    <row r="32" spans="2:5" ht="15.75">
      <c r="B32" s="45">
        <v>19</v>
      </c>
      <c r="C32" s="52" t="s">
        <v>30</v>
      </c>
      <c r="D32" s="46"/>
      <c r="E32" s="47"/>
    </row>
    <row r="33" spans="2:5" ht="15.75">
      <c r="B33" s="41">
        <v>20</v>
      </c>
      <c r="C33" s="42" t="s">
        <v>31</v>
      </c>
      <c r="D33" s="43"/>
      <c r="E33" s="44"/>
    </row>
    <row r="34" spans="2:5" ht="15.75">
      <c r="B34" s="45">
        <v>21</v>
      </c>
      <c r="C34" s="52" t="s">
        <v>32</v>
      </c>
      <c r="D34" s="46"/>
      <c r="E34" s="47"/>
    </row>
    <row r="35" spans="2:5" ht="15.75">
      <c r="B35" s="41">
        <v>22</v>
      </c>
      <c r="C35" s="42" t="s">
        <v>33</v>
      </c>
      <c r="D35" s="43"/>
      <c r="E35" s="44"/>
    </row>
    <row r="36" spans="2:5" ht="15.75">
      <c r="B36" s="45">
        <v>23</v>
      </c>
      <c r="C36" s="52" t="s">
        <v>34</v>
      </c>
      <c r="D36" s="46"/>
      <c r="E36" s="47"/>
    </row>
    <row r="37" spans="2:5" ht="15.75">
      <c r="B37" s="41" t="s">
        <v>35</v>
      </c>
      <c r="C37" s="42"/>
      <c r="D37" s="48"/>
      <c r="E37" s="49">
        <f>+SUM(E13:E36)</f>
        <v>0</v>
      </c>
    </row>
  </sheetData>
  <sheetProtection/>
  <mergeCells count="4">
    <mergeCell ref="B2:I2"/>
    <mergeCell ref="B11:B12"/>
    <mergeCell ref="C11:C12"/>
    <mergeCell ref="D11:E11"/>
  </mergeCells>
  <conditionalFormatting sqref="D7">
    <cfRule type="expression" priority="5" dxfId="0">
      <formula>D7=""</formula>
    </cfRule>
  </conditionalFormatting>
  <conditionalFormatting sqref="E7">
    <cfRule type="expression" priority="4" dxfId="0">
      <formula>E7=""</formula>
    </cfRule>
  </conditionalFormatting>
  <conditionalFormatting sqref="F7">
    <cfRule type="expression" priority="3" dxfId="0">
      <formula>F7=""</formula>
    </cfRule>
  </conditionalFormatting>
  <conditionalFormatting sqref="C7">
    <cfRule type="expression" priority="2" dxfId="0">
      <formula>C7=""</formula>
    </cfRule>
  </conditionalFormatting>
  <conditionalFormatting sqref="B7">
    <cfRule type="expression" priority="1" dxfId="0">
      <formula>B7=""</formula>
    </cfRule>
  </conditionalFormatting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J37"/>
  <sheetViews>
    <sheetView zoomScale="70" zoomScaleNormal="70" zoomScalePageLayoutView="0" workbookViewId="0" topLeftCell="A1">
      <selection activeCell="D11" sqref="D11:E11"/>
    </sheetView>
  </sheetViews>
  <sheetFormatPr defaultColWidth="11.421875" defaultRowHeight="15"/>
  <cols>
    <col min="1" max="1" width="4.7109375" style="0" customWidth="1"/>
    <col min="2" max="5" width="15.7109375" style="0" customWidth="1"/>
    <col min="6" max="6" width="14.421875" style="0" customWidth="1"/>
  </cols>
  <sheetData>
    <row r="2" spans="2:6" ht="21">
      <c r="B2" s="73" t="str">
        <f>"PROGRAMA DE OPERACIÓN DEL SERVICIO ("&amp;B7&amp;" - "&amp;C7&amp;")"</f>
        <v>PROGRAMA DE OPERACIÓN DEL SERVICIO (113 - Ida)</v>
      </c>
      <c r="C2" s="73"/>
      <c r="D2" s="73"/>
      <c r="E2" s="73"/>
      <c r="F2" s="73"/>
    </row>
    <row r="4" s="1" customFormat="1" ht="15">
      <c r="B4" s="1" t="s">
        <v>0</v>
      </c>
    </row>
    <row r="6" spans="2:6" ht="15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2:6" ht="15">
      <c r="B7" s="3">
        <v>113</v>
      </c>
      <c r="C7" s="3" t="s">
        <v>37</v>
      </c>
      <c r="D7" s="3" t="s">
        <v>41</v>
      </c>
      <c r="E7" s="3" t="s">
        <v>38</v>
      </c>
      <c r="F7" s="35" t="s">
        <v>36</v>
      </c>
    </row>
    <row r="9" s="1" customFormat="1" ht="15">
      <c r="B9" s="1" t="s">
        <v>6</v>
      </c>
    </row>
    <row r="11" spans="2:5" ht="22.5" customHeight="1">
      <c r="B11" s="70" t="s">
        <v>7</v>
      </c>
      <c r="C11" s="70" t="s">
        <v>8</v>
      </c>
      <c r="D11" s="71">
        <v>44159</v>
      </c>
      <c r="E11" s="72"/>
    </row>
    <row r="12" spans="2:5" ht="30">
      <c r="B12" s="70"/>
      <c r="C12" s="70"/>
      <c r="D12" s="4" t="s">
        <v>9</v>
      </c>
      <c r="E12" s="4" t="s">
        <v>10</v>
      </c>
    </row>
    <row r="13" spans="2:5" ht="15.75" customHeight="1">
      <c r="B13" s="5">
        <v>0</v>
      </c>
      <c r="C13" s="6" t="s">
        <v>11</v>
      </c>
      <c r="D13" s="7"/>
      <c r="E13" s="8"/>
    </row>
    <row r="14" spans="2:10" ht="15.75">
      <c r="B14" s="9">
        <v>1</v>
      </c>
      <c r="C14" s="10" t="s">
        <v>12</v>
      </c>
      <c r="D14" s="11"/>
      <c r="E14" s="12"/>
      <c r="J14" s="13"/>
    </row>
    <row r="15" spans="2:10" ht="15.75">
      <c r="B15" s="5">
        <v>2</v>
      </c>
      <c r="C15" s="6" t="s">
        <v>13</v>
      </c>
      <c r="D15" s="7"/>
      <c r="E15" s="8"/>
      <c r="J15" s="13"/>
    </row>
    <row r="16" spans="2:10" ht="15.75">
      <c r="B16" s="9">
        <v>3</v>
      </c>
      <c r="C16" s="10" t="s">
        <v>14</v>
      </c>
      <c r="D16" s="11"/>
      <c r="E16" s="12"/>
      <c r="J16" s="13"/>
    </row>
    <row r="17" spans="2:10" ht="15.75">
      <c r="B17" s="5">
        <v>4</v>
      </c>
      <c r="C17" s="6" t="s">
        <v>15</v>
      </c>
      <c r="D17" s="7"/>
      <c r="E17" s="8"/>
      <c r="J17" s="13"/>
    </row>
    <row r="18" spans="2:10" ht="15.75">
      <c r="B18" s="9">
        <v>5</v>
      </c>
      <c r="C18" s="10" t="s">
        <v>16</v>
      </c>
      <c r="D18" s="11"/>
      <c r="E18" s="12"/>
      <c r="J18" s="13"/>
    </row>
    <row r="19" spans="2:10" ht="15.75">
      <c r="B19" s="5">
        <v>6</v>
      </c>
      <c r="C19" s="6" t="s">
        <v>17</v>
      </c>
      <c r="D19" s="7"/>
      <c r="E19" s="8"/>
      <c r="J19" s="13"/>
    </row>
    <row r="20" spans="2:5" ht="15.75">
      <c r="B20" s="9">
        <v>7</v>
      </c>
      <c r="C20" s="10" t="s">
        <v>18</v>
      </c>
      <c r="D20" s="11"/>
      <c r="E20" s="12"/>
    </row>
    <row r="21" spans="2:5" ht="15.75">
      <c r="B21" s="5">
        <v>8</v>
      </c>
      <c r="C21" s="6" t="s">
        <v>19</v>
      </c>
      <c r="D21" s="7"/>
      <c r="E21" s="8"/>
    </row>
    <row r="22" spans="2:5" ht="15.75">
      <c r="B22" s="9">
        <v>9</v>
      </c>
      <c r="C22" s="10" t="s">
        <v>20</v>
      </c>
      <c r="D22" s="46" t="s">
        <v>85</v>
      </c>
      <c r="E22" s="47">
        <v>0</v>
      </c>
    </row>
    <row r="23" spans="2:5" ht="15.75">
      <c r="B23" s="5">
        <v>10</v>
      </c>
      <c r="C23" s="6" t="s">
        <v>21</v>
      </c>
      <c r="D23" s="43" t="s">
        <v>85</v>
      </c>
      <c r="E23" s="34">
        <v>0</v>
      </c>
    </row>
    <row r="24" spans="2:5" ht="15.75">
      <c r="B24" s="9">
        <v>11</v>
      </c>
      <c r="C24" s="10" t="s">
        <v>22</v>
      </c>
      <c r="D24" s="46" t="s">
        <v>85</v>
      </c>
      <c r="E24" s="47">
        <v>0</v>
      </c>
    </row>
    <row r="25" spans="2:5" ht="15.75">
      <c r="B25" s="5">
        <v>12</v>
      </c>
      <c r="C25" s="6" t="s">
        <v>23</v>
      </c>
      <c r="D25" s="43" t="s">
        <v>85</v>
      </c>
      <c r="E25" s="34">
        <v>0</v>
      </c>
    </row>
    <row r="26" spans="2:5" ht="15.75">
      <c r="B26" s="9">
        <v>13</v>
      </c>
      <c r="C26" s="10" t="s">
        <v>24</v>
      </c>
      <c r="D26" s="46" t="s">
        <v>85</v>
      </c>
      <c r="E26" s="47">
        <v>0</v>
      </c>
    </row>
    <row r="27" spans="2:5" ht="15.75">
      <c r="B27" s="5">
        <v>14</v>
      </c>
      <c r="C27" s="6" t="s">
        <v>25</v>
      </c>
      <c r="D27" s="43" t="s">
        <v>85</v>
      </c>
      <c r="E27" s="34">
        <v>0</v>
      </c>
    </row>
    <row r="28" spans="2:5" ht="15.75">
      <c r="B28" s="9">
        <v>15</v>
      </c>
      <c r="C28" s="10" t="s">
        <v>26</v>
      </c>
      <c r="D28" s="46"/>
      <c r="E28" s="47"/>
    </row>
    <row r="29" spans="2:5" ht="15.75">
      <c r="B29" s="5">
        <v>16</v>
      </c>
      <c r="C29" s="6" t="s">
        <v>27</v>
      </c>
      <c r="D29" s="43"/>
      <c r="E29" s="34"/>
    </row>
    <row r="30" spans="2:5" ht="15.75">
      <c r="B30" s="9">
        <v>17</v>
      </c>
      <c r="C30" s="10" t="s">
        <v>28</v>
      </c>
      <c r="D30" s="46"/>
      <c r="E30" s="47"/>
    </row>
    <row r="31" spans="2:5" ht="15.75">
      <c r="B31" s="5">
        <v>18</v>
      </c>
      <c r="C31" s="6" t="s">
        <v>29</v>
      </c>
      <c r="D31" s="43"/>
      <c r="E31" s="34"/>
    </row>
    <row r="32" spans="2:5" ht="15.75">
      <c r="B32" s="9">
        <v>19</v>
      </c>
      <c r="C32" s="10" t="s">
        <v>30</v>
      </c>
      <c r="D32" s="11"/>
      <c r="E32" s="12"/>
    </row>
    <row r="33" spans="2:5" ht="15.75">
      <c r="B33" s="5">
        <v>20</v>
      </c>
      <c r="C33" s="6" t="s">
        <v>31</v>
      </c>
      <c r="D33" s="7"/>
      <c r="E33" s="8"/>
    </row>
    <row r="34" spans="2:5" ht="15.75">
      <c r="B34" s="9">
        <v>21</v>
      </c>
      <c r="C34" s="10" t="s">
        <v>32</v>
      </c>
      <c r="D34" s="11"/>
      <c r="E34" s="12"/>
    </row>
    <row r="35" spans="2:5" ht="15.75">
      <c r="B35" s="5">
        <v>22</v>
      </c>
      <c r="C35" s="6" t="s">
        <v>33</v>
      </c>
      <c r="D35" s="7"/>
      <c r="E35" s="8"/>
    </row>
    <row r="36" spans="2:5" ht="15.75">
      <c r="B36" s="9">
        <v>23</v>
      </c>
      <c r="C36" s="10" t="s">
        <v>34</v>
      </c>
      <c r="D36" s="11"/>
      <c r="E36" s="12"/>
    </row>
    <row r="37" spans="2:5" ht="15.75">
      <c r="B37" s="5" t="s">
        <v>35</v>
      </c>
      <c r="C37" s="6"/>
      <c r="D37" s="14"/>
      <c r="E37" s="15">
        <f>+SUM(E13:E36)</f>
        <v>0</v>
      </c>
    </row>
  </sheetData>
  <sheetProtection/>
  <mergeCells count="4">
    <mergeCell ref="B11:B12"/>
    <mergeCell ref="C11:C12"/>
    <mergeCell ref="D11:E11"/>
    <mergeCell ref="B2:F2"/>
  </mergeCells>
  <conditionalFormatting sqref="D7">
    <cfRule type="expression" priority="6" dxfId="0">
      <formula>D7=""</formula>
    </cfRule>
  </conditionalFormatting>
  <conditionalFormatting sqref="E7">
    <cfRule type="expression" priority="5" dxfId="0">
      <formula>E7=""</formula>
    </cfRule>
  </conditionalFormatting>
  <conditionalFormatting sqref="C7">
    <cfRule type="expression" priority="3" dxfId="0">
      <formula>C7=""</formula>
    </cfRule>
  </conditionalFormatting>
  <conditionalFormatting sqref="B7">
    <cfRule type="expression" priority="2" dxfId="0">
      <formula>B7=""</formula>
    </cfRule>
  </conditionalFormatting>
  <conditionalFormatting sqref="F7">
    <cfRule type="expression" priority="1" dxfId="0">
      <formula>F7=""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  <headerFooter>
    <oddHeader>&amp;C&amp;F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J37"/>
  <sheetViews>
    <sheetView zoomScale="70" zoomScaleNormal="70" zoomScalePageLayoutView="0" workbookViewId="0" topLeftCell="A1">
      <selection activeCell="D11" sqref="D11:E11"/>
    </sheetView>
  </sheetViews>
  <sheetFormatPr defaultColWidth="11.421875" defaultRowHeight="15"/>
  <cols>
    <col min="1" max="1" width="4.7109375" style="0" customWidth="1"/>
    <col min="2" max="5" width="15.7109375" style="0" customWidth="1"/>
    <col min="6" max="6" width="14.8515625" style="0" customWidth="1"/>
  </cols>
  <sheetData>
    <row r="2" spans="2:6" ht="21">
      <c r="B2" s="73" t="str">
        <f>"PROGRAMA DE OPERACIÓN DEL SERVICIO ("&amp;B7&amp;" - "&amp;C7&amp;")"</f>
        <v>PROGRAMA DE OPERACIÓN DEL SERVICIO (114 - Ida)</v>
      </c>
      <c r="C2" s="73"/>
      <c r="D2" s="73"/>
      <c r="E2" s="73"/>
      <c r="F2" s="73"/>
    </row>
    <row r="4" s="1" customFormat="1" ht="15">
      <c r="B4" s="1" t="s">
        <v>0</v>
      </c>
    </row>
    <row r="6" spans="2:6" ht="15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2:6" ht="15">
      <c r="B7" s="3">
        <v>114</v>
      </c>
      <c r="C7" s="3" t="s">
        <v>37</v>
      </c>
      <c r="D7" s="3" t="s">
        <v>41</v>
      </c>
      <c r="E7" s="3" t="s">
        <v>40</v>
      </c>
      <c r="F7" s="35" t="s">
        <v>36</v>
      </c>
    </row>
    <row r="9" s="1" customFormat="1" ht="15">
      <c r="B9" s="1" t="s">
        <v>6</v>
      </c>
    </row>
    <row r="11" spans="2:5" ht="22.5" customHeight="1">
      <c r="B11" s="70" t="s">
        <v>7</v>
      </c>
      <c r="C11" s="70" t="s">
        <v>8</v>
      </c>
      <c r="D11" s="71">
        <v>44159</v>
      </c>
      <c r="E11" s="72"/>
    </row>
    <row r="12" spans="2:5" ht="30">
      <c r="B12" s="70"/>
      <c r="C12" s="70"/>
      <c r="D12" s="4" t="s">
        <v>9</v>
      </c>
      <c r="E12" s="4" t="s">
        <v>10</v>
      </c>
    </row>
    <row r="13" spans="2:5" ht="15.75" customHeight="1">
      <c r="B13" s="5">
        <v>0</v>
      </c>
      <c r="C13" s="6" t="s">
        <v>11</v>
      </c>
      <c r="D13" s="7"/>
      <c r="E13" s="8"/>
    </row>
    <row r="14" spans="2:10" ht="15.75">
      <c r="B14" s="9">
        <v>1</v>
      </c>
      <c r="C14" s="10" t="s">
        <v>12</v>
      </c>
      <c r="D14" s="11"/>
      <c r="E14" s="12"/>
      <c r="J14" s="13"/>
    </row>
    <row r="15" spans="2:10" ht="15.75">
      <c r="B15" s="5">
        <v>2</v>
      </c>
      <c r="C15" s="6" t="s">
        <v>13</v>
      </c>
      <c r="D15" s="7"/>
      <c r="E15" s="8"/>
      <c r="J15" s="13"/>
    </row>
    <row r="16" spans="2:10" ht="15.75">
      <c r="B16" s="9">
        <v>3</v>
      </c>
      <c r="C16" s="10" t="s">
        <v>14</v>
      </c>
      <c r="D16" s="11"/>
      <c r="E16" s="12"/>
      <c r="J16" s="13"/>
    </row>
    <row r="17" spans="2:10" ht="15.75">
      <c r="B17" s="5">
        <v>4</v>
      </c>
      <c r="C17" s="6" t="s">
        <v>15</v>
      </c>
      <c r="D17" s="7"/>
      <c r="E17" s="8"/>
      <c r="J17" s="13"/>
    </row>
    <row r="18" spans="2:10" ht="15.75">
      <c r="B18" s="9">
        <v>5</v>
      </c>
      <c r="C18" s="10" t="s">
        <v>16</v>
      </c>
      <c r="D18" s="11"/>
      <c r="E18" s="12"/>
      <c r="J18" s="13"/>
    </row>
    <row r="19" spans="2:10" ht="15.75">
      <c r="B19" s="5">
        <v>6</v>
      </c>
      <c r="C19" s="6" t="s">
        <v>17</v>
      </c>
      <c r="D19" s="7"/>
      <c r="E19" s="8"/>
      <c r="J19" s="13"/>
    </row>
    <row r="20" spans="2:5" ht="15.75">
      <c r="B20" s="9">
        <v>7</v>
      </c>
      <c r="C20" s="10" t="s">
        <v>18</v>
      </c>
      <c r="D20" s="11"/>
      <c r="E20" s="12"/>
    </row>
    <row r="21" spans="2:5" ht="15.75">
      <c r="B21" s="5">
        <v>8</v>
      </c>
      <c r="C21" s="6" t="s">
        <v>19</v>
      </c>
      <c r="D21" s="7"/>
      <c r="E21" s="8"/>
    </row>
    <row r="22" spans="2:5" ht="15.75">
      <c r="B22" s="9">
        <v>9</v>
      </c>
      <c r="C22" s="10" t="s">
        <v>20</v>
      </c>
      <c r="D22" s="46" t="s">
        <v>85</v>
      </c>
      <c r="E22" s="47">
        <v>0</v>
      </c>
    </row>
    <row r="23" spans="2:5" ht="15.75">
      <c r="B23" s="5">
        <v>10</v>
      </c>
      <c r="C23" s="6" t="s">
        <v>21</v>
      </c>
      <c r="D23" s="43" t="s">
        <v>85</v>
      </c>
      <c r="E23" s="34">
        <v>0</v>
      </c>
    </row>
    <row r="24" spans="2:5" ht="15.75">
      <c r="B24" s="9">
        <v>11</v>
      </c>
      <c r="C24" s="10" t="s">
        <v>22</v>
      </c>
      <c r="D24" s="46" t="s">
        <v>85</v>
      </c>
      <c r="E24" s="47">
        <v>0</v>
      </c>
    </row>
    <row r="25" spans="2:5" ht="15.75">
      <c r="B25" s="5">
        <v>12</v>
      </c>
      <c r="C25" s="6" t="s">
        <v>23</v>
      </c>
      <c r="D25" s="43" t="s">
        <v>85</v>
      </c>
      <c r="E25" s="34">
        <v>0</v>
      </c>
    </row>
    <row r="26" spans="2:5" ht="15.75">
      <c r="B26" s="9">
        <v>13</v>
      </c>
      <c r="C26" s="10" t="s">
        <v>24</v>
      </c>
      <c r="D26" s="46" t="s">
        <v>85</v>
      </c>
      <c r="E26" s="47">
        <v>0</v>
      </c>
    </row>
    <row r="27" spans="2:5" ht="15.75">
      <c r="B27" s="5">
        <v>14</v>
      </c>
      <c r="C27" s="6" t="s">
        <v>25</v>
      </c>
      <c r="D27" s="43" t="s">
        <v>85</v>
      </c>
      <c r="E27" s="34">
        <v>0</v>
      </c>
    </row>
    <row r="28" spans="2:5" ht="15.75">
      <c r="B28" s="9">
        <v>15</v>
      </c>
      <c r="C28" s="10" t="s">
        <v>26</v>
      </c>
      <c r="D28" s="46"/>
      <c r="E28" s="47"/>
    </row>
    <row r="29" spans="2:5" ht="15.75">
      <c r="B29" s="5">
        <v>16</v>
      </c>
      <c r="C29" s="6" t="s">
        <v>27</v>
      </c>
      <c r="D29" s="43"/>
      <c r="E29" s="34"/>
    </row>
    <row r="30" spans="2:5" ht="15.75">
      <c r="B30" s="9">
        <v>17</v>
      </c>
      <c r="C30" s="10" t="s">
        <v>28</v>
      </c>
      <c r="D30" s="46"/>
      <c r="E30" s="47"/>
    </row>
    <row r="31" spans="2:5" ht="15.75">
      <c r="B31" s="5">
        <v>18</v>
      </c>
      <c r="C31" s="6" t="s">
        <v>29</v>
      </c>
      <c r="D31" s="43"/>
      <c r="E31" s="34"/>
    </row>
    <row r="32" spans="2:5" ht="15.75">
      <c r="B32" s="9">
        <v>19</v>
      </c>
      <c r="C32" s="10" t="s">
        <v>30</v>
      </c>
      <c r="D32" s="11"/>
      <c r="E32" s="12"/>
    </row>
    <row r="33" spans="2:5" ht="15.75">
      <c r="B33" s="5">
        <v>20</v>
      </c>
      <c r="C33" s="6" t="s">
        <v>31</v>
      </c>
      <c r="D33" s="7"/>
      <c r="E33" s="8"/>
    </row>
    <row r="34" spans="2:5" ht="15.75">
      <c r="B34" s="9">
        <v>21</v>
      </c>
      <c r="C34" s="10" t="s">
        <v>32</v>
      </c>
      <c r="D34" s="11"/>
      <c r="E34" s="12"/>
    </row>
    <row r="35" spans="2:5" ht="15.75">
      <c r="B35" s="5">
        <v>22</v>
      </c>
      <c r="C35" s="6" t="s">
        <v>33</v>
      </c>
      <c r="D35" s="7"/>
      <c r="E35" s="8"/>
    </row>
    <row r="36" spans="2:5" ht="15.75">
      <c r="B36" s="9">
        <v>23</v>
      </c>
      <c r="C36" s="10" t="s">
        <v>34</v>
      </c>
      <c r="D36" s="11"/>
      <c r="E36" s="12"/>
    </row>
    <row r="37" spans="2:5" ht="15.75">
      <c r="B37" s="5" t="s">
        <v>35</v>
      </c>
      <c r="C37" s="6"/>
      <c r="D37" s="14"/>
      <c r="E37" s="15">
        <f>+SUM(E13:E36)</f>
        <v>0</v>
      </c>
    </row>
  </sheetData>
  <sheetProtection/>
  <mergeCells count="4">
    <mergeCell ref="B11:B12"/>
    <mergeCell ref="C11:C12"/>
    <mergeCell ref="D11:E11"/>
    <mergeCell ref="B2:F2"/>
  </mergeCells>
  <conditionalFormatting sqref="D7">
    <cfRule type="expression" priority="6" dxfId="0">
      <formula>D7=""</formula>
    </cfRule>
  </conditionalFormatting>
  <conditionalFormatting sqref="E7">
    <cfRule type="expression" priority="5" dxfId="0">
      <formula>E7=""</formula>
    </cfRule>
  </conditionalFormatting>
  <conditionalFormatting sqref="C7">
    <cfRule type="expression" priority="3" dxfId="0">
      <formula>C7=""</formula>
    </cfRule>
  </conditionalFormatting>
  <conditionalFormatting sqref="B7">
    <cfRule type="expression" priority="2" dxfId="0">
      <formula>B7=""</formula>
    </cfRule>
  </conditionalFormatting>
  <conditionalFormatting sqref="F7">
    <cfRule type="expression" priority="1" dxfId="0">
      <formula>F7=""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  <headerFooter>
    <oddHeader>&amp;C&amp;F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J37"/>
  <sheetViews>
    <sheetView zoomScale="70" zoomScaleNormal="70" zoomScalePageLayoutView="0" workbookViewId="0" topLeftCell="A1">
      <selection activeCell="M45" sqref="M45"/>
    </sheetView>
  </sheetViews>
  <sheetFormatPr defaultColWidth="11.421875" defaultRowHeight="15"/>
  <cols>
    <col min="1" max="1" width="4.7109375" style="0" customWidth="1"/>
    <col min="2" max="5" width="15.7109375" style="0" customWidth="1"/>
    <col min="6" max="6" width="15.28125" style="0" customWidth="1"/>
  </cols>
  <sheetData>
    <row r="2" spans="2:6" ht="21">
      <c r="B2" s="73" t="str">
        <f>"PROGRAMA DE OPERACIÓN DEL SERVICIO ("&amp;B7&amp;" - "&amp;C7&amp;")"</f>
        <v>PROGRAMA DE OPERACIÓN DEL SERVICIO (115 - Ida)</v>
      </c>
      <c r="C2" s="73"/>
      <c r="D2" s="73"/>
      <c r="E2" s="73"/>
      <c r="F2" s="73"/>
    </row>
    <row r="4" s="1" customFormat="1" ht="15">
      <c r="B4" s="1" t="s">
        <v>0</v>
      </c>
    </row>
    <row r="6" spans="2:6" ht="15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2:6" ht="15">
      <c r="B7" s="3">
        <v>115</v>
      </c>
      <c r="C7" s="3" t="s">
        <v>37</v>
      </c>
      <c r="D7" s="3" t="s">
        <v>39</v>
      </c>
      <c r="E7" s="3" t="s">
        <v>38</v>
      </c>
      <c r="F7" s="35" t="s">
        <v>36</v>
      </c>
    </row>
    <row r="9" s="1" customFormat="1" ht="15">
      <c r="B9" s="1" t="s">
        <v>6</v>
      </c>
    </row>
    <row r="11" spans="2:5" ht="22.5" customHeight="1">
      <c r="B11" s="70" t="s">
        <v>7</v>
      </c>
      <c r="C11" s="70" t="s">
        <v>8</v>
      </c>
      <c r="D11" s="71">
        <v>44159</v>
      </c>
      <c r="E11" s="72"/>
    </row>
    <row r="12" spans="2:5" ht="30">
      <c r="B12" s="70"/>
      <c r="C12" s="70"/>
      <c r="D12" s="4" t="s">
        <v>9</v>
      </c>
      <c r="E12" s="4" t="s">
        <v>10</v>
      </c>
    </row>
    <row r="13" spans="2:5" ht="15.75" customHeight="1">
      <c r="B13" s="5">
        <v>0</v>
      </c>
      <c r="C13" s="6" t="s">
        <v>11</v>
      </c>
      <c r="D13" s="7"/>
      <c r="E13" s="8"/>
    </row>
    <row r="14" spans="2:10" ht="15.75">
      <c r="B14" s="9">
        <v>1</v>
      </c>
      <c r="C14" s="10" t="s">
        <v>12</v>
      </c>
      <c r="D14" s="11"/>
      <c r="E14" s="12"/>
      <c r="J14" s="13"/>
    </row>
    <row r="15" spans="2:10" ht="15.75">
      <c r="B15" s="5">
        <v>2</v>
      </c>
      <c r="C15" s="6" t="s">
        <v>13</v>
      </c>
      <c r="D15" s="7"/>
      <c r="E15" s="8"/>
      <c r="J15" s="13"/>
    </row>
    <row r="16" spans="2:10" ht="15.75">
      <c r="B16" s="9">
        <v>3</v>
      </c>
      <c r="C16" s="10" t="s">
        <v>14</v>
      </c>
      <c r="D16" s="11"/>
      <c r="E16" s="12"/>
      <c r="J16" s="13"/>
    </row>
    <row r="17" spans="2:10" ht="15.75">
      <c r="B17" s="5">
        <v>4</v>
      </c>
      <c r="C17" s="6" t="s">
        <v>15</v>
      </c>
      <c r="D17" s="7"/>
      <c r="E17" s="8"/>
      <c r="J17" s="13"/>
    </row>
    <row r="18" spans="2:10" ht="15.75">
      <c r="B18" s="9">
        <v>5</v>
      </c>
      <c r="C18" s="10" t="s">
        <v>16</v>
      </c>
      <c r="D18" s="11"/>
      <c r="E18" s="12"/>
      <c r="J18" s="13"/>
    </row>
    <row r="19" spans="2:10" ht="15.75">
      <c r="B19" s="5">
        <v>6</v>
      </c>
      <c r="C19" s="6" t="s">
        <v>17</v>
      </c>
      <c r="D19" s="7"/>
      <c r="E19" s="8"/>
      <c r="J19" s="13"/>
    </row>
    <row r="20" spans="2:5" ht="15.75">
      <c r="B20" s="9">
        <v>7</v>
      </c>
      <c r="C20" s="10" t="s">
        <v>18</v>
      </c>
      <c r="D20" s="11"/>
      <c r="E20" s="12"/>
    </row>
    <row r="21" spans="2:5" ht="15.75">
      <c r="B21" s="5">
        <v>8</v>
      </c>
      <c r="C21" s="6" t="s">
        <v>19</v>
      </c>
      <c r="D21" s="7"/>
      <c r="E21" s="8"/>
    </row>
    <row r="22" spans="2:5" ht="15.75">
      <c r="B22" s="9">
        <v>9</v>
      </c>
      <c r="C22" s="10" t="s">
        <v>20</v>
      </c>
      <c r="D22" s="46" t="s">
        <v>85</v>
      </c>
      <c r="E22" s="47">
        <v>0</v>
      </c>
    </row>
    <row r="23" spans="2:5" ht="15.75">
      <c r="B23" s="5">
        <v>10</v>
      </c>
      <c r="C23" s="6" t="s">
        <v>21</v>
      </c>
      <c r="D23" s="43" t="s">
        <v>85</v>
      </c>
      <c r="E23" s="34">
        <v>0</v>
      </c>
    </row>
    <row r="24" spans="2:5" ht="15.75">
      <c r="B24" s="9">
        <v>11</v>
      </c>
      <c r="C24" s="10" t="s">
        <v>22</v>
      </c>
      <c r="D24" s="46" t="s">
        <v>85</v>
      </c>
      <c r="E24" s="47">
        <v>0</v>
      </c>
    </row>
    <row r="25" spans="2:5" ht="15.75">
      <c r="B25" s="5">
        <v>12</v>
      </c>
      <c r="C25" s="6" t="s">
        <v>23</v>
      </c>
      <c r="D25" s="43" t="s">
        <v>85</v>
      </c>
      <c r="E25" s="34">
        <v>0</v>
      </c>
    </row>
    <row r="26" spans="2:5" ht="15.75">
      <c r="B26" s="9">
        <v>13</v>
      </c>
      <c r="C26" s="10" t="s">
        <v>24</v>
      </c>
      <c r="D26" s="46" t="s">
        <v>85</v>
      </c>
      <c r="E26" s="47">
        <v>0</v>
      </c>
    </row>
    <row r="27" spans="2:5" ht="15.75">
      <c r="B27" s="5">
        <v>14</v>
      </c>
      <c r="C27" s="6" t="s">
        <v>25</v>
      </c>
      <c r="D27" s="43" t="s">
        <v>85</v>
      </c>
      <c r="E27" s="34">
        <v>0</v>
      </c>
    </row>
    <row r="28" spans="2:5" ht="15.75">
      <c r="B28" s="9">
        <v>15</v>
      </c>
      <c r="C28" s="10" t="s">
        <v>26</v>
      </c>
      <c r="D28" s="46"/>
      <c r="E28" s="47"/>
    </row>
    <row r="29" spans="2:5" ht="15.75">
      <c r="B29" s="5">
        <v>16</v>
      </c>
      <c r="C29" s="6" t="s">
        <v>27</v>
      </c>
      <c r="D29" s="43"/>
      <c r="E29" s="34"/>
    </row>
    <row r="30" spans="2:5" ht="15.75">
      <c r="B30" s="9">
        <v>17</v>
      </c>
      <c r="C30" s="10" t="s">
        <v>28</v>
      </c>
      <c r="D30" s="46"/>
      <c r="E30" s="47"/>
    </row>
    <row r="31" spans="2:5" ht="15.75">
      <c r="B31" s="5">
        <v>18</v>
      </c>
      <c r="C31" s="6" t="s">
        <v>29</v>
      </c>
      <c r="D31" s="43"/>
      <c r="E31" s="34"/>
    </row>
    <row r="32" spans="2:5" ht="15.75">
      <c r="B32" s="9">
        <v>19</v>
      </c>
      <c r="C32" s="10" t="s">
        <v>30</v>
      </c>
      <c r="D32" s="11"/>
      <c r="E32" s="12"/>
    </row>
    <row r="33" spans="2:5" ht="15.75">
      <c r="B33" s="5">
        <v>20</v>
      </c>
      <c r="C33" s="6" t="s">
        <v>31</v>
      </c>
      <c r="D33" s="7"/>
      <c r="E33" s="8"/>
    </row>
    <row r="34" spans="2:5" ht="15.75">
      <c r="B34" s="9">
        <v>21</v>
      </c>
      <c r="C34" s="10" t="s">
        <v>32</v>
      </c>
      <c r="D34" s="11"/>
      <c r="E34" s="12"/>
    </row>
    <row r="35" spans="2:5" ht="15.75">
      <c r="B35" s="5">
        <v>22</v>
      </c>
      <c r="C35" s="6" t="s">
        <v>33</v>
      </c>
      <c r="D35" s="7"/>
      <c r="E35" s="8"/>
    </row>
    <row r="36" spans="2:5" ht="15.75">
      <c r="B36" s="9">
        <v>23</v>
      </c>
      <c r="C36" s="10" t="s">
        <v>34</v>
      </c>
      <c r="D36" s="11"/>
      <c r="E36" s="12"/>
    </row>
    <row r="37" spans="2:5" ht="15.75">
      <c r="B37" s="5" t="s">
        <v>35</v>
      </c>
      <c r="C37" s="6"/>
      <c r="D37" s="14"/>
      <c r="E37" s="15">
        <f>+SUM(E13:E36)</f>
        <v>0</v>
      </c>
    </row>
  </sheetData>
  <sheetProtection/>
  <mergeCells count="4">
    <mergeCell ref="B11:B12"/>
    <mergeCell ref="C11:C12"/>
    <mergeCell ref="D11:E11"/>
    <mergeCell ref="B2:F2"/>
  </mergeCells>
  <conditionalFormatting sqref="D7">
    <cfRule type="expression" priority="6" dxfId="0">
      <formula>D7=""</formula>
    </cfRule>
  </conditionalFormatting>
  <conditionalFormatting sqref="E7">
    <cfRule type="expression" priority="5" dxfId="0">
      <formula>E7=""</formula>
    </cfRule>
  </conditionalFormatting>
  <conditionalFormatting sqref="C7">
    <cfRule type="expression" priority="3" dxfId="0">
      <formula>C7=""</formula>
    </cfRule>
  </conditionalFormatting>
  <conditionalFormatting sqref="B7">
    <cfRule type="expression" priority="2" dxfId="0">
      <formula>B7=""</formula>
    </cfRule>
  </conditionalFormatting>
  <conditionalFormatting sqref="F7">
    <cfRule type="expression" priority="1" dxfId="0">
      <formula>F7=""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9" r:id="rId1"/>
  <headerFooter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J46"/>
  <sheetViews>
    <sheetView tabSelected="1" zoomScale="60" zoomScaleNormal="60" zoomScalePageLayoutView="0" workbookViewId="0" topLeftCell="B25">
      <selection activeCell="J57" sqref="J57"/>
    </sheetView>
  </sheetViews>
  <sheetFormatPr defaultColWidth="11.421875" defaultRowHeight="15"/>
  <cols>
    <col min="1" max="1" width="3.28125" style="0" customWidth="1"/>
    <col min="2" max="3" width="20.00390625" style="17" customWidth="1"/>
    <col min="4" max="4" width="20.00390625" style="27" customWidth="1"/>
    <col min="5" max="8" width="15.140625" style="17" customWidth="1"/>
    <col min="9" max="9" width="16.140625" style="17" bestFit="1" customWidth="1"/>
    <col min="10" max="10" width="16.00390625" style="16" customWidth="1"/>
    <col min="11" max="11" width="13.57421875" style="16" bestFit="1" customWidth="1"/>
    <col min="12" max="16384" width="11.421875" style="16" customWidth="1"/>
  </cols>
  <sheetData>
    <row r="1" spans="2:9" ht="16.5">
      <c r="B1" s="16"/>
      <c r="D1" s="17"/>
      <c r="H1" s="16"/>
      <c r="I1" s="16"/>
    </row>
    <row r="2" spans="2:10" ht="21">
      <c r="B2" s="62" t="s">
        <v>45</v>
      </c>
      <c r="C2" s="62"/>
      <c r="D2" s="62"/>
      <c r="E2" s="62"/>
      <c r="F2" s="62"/>
      <c r="G2" s="62"/>
      <c r="H2" s="62"/>
      <c r="I2" s="62"/>
      <c r="J2" s="62"/>
    </row>
    <row r="3" ht="15"/>
    <row r="4" spans="1:10" s="19" customFormat="1" ht="18.75">
      <c r="A4" s="13"/>
      <c r="B4" s="18" t="s">
        <v>46</v>
      </c>
      <c r="C4" s="63" t="str">
        <f>+TAPA!B4</f>
        <v>POR_V_VALPARAISOUN01_UN01_Normal_2020_10</v>
      </c>
      <c r="D4" s="63"/>
      <c r="E4" s="63"/>
      <c r="F4" s="63"/>
      <c r="G4" s="63"/>
      <c r="H4" s="63"/>
      <c r="I4" s="63"/>
      <c r="J4" s="63"/>
    </row>
    <row r="5" spans="2:9" ht="16.5">
      <c r="B5" s="16"/>
      <c r="D5" s="17"/>
      <c r="H5" s="16"/>
      <c r="I5" s="16"/>
    </row>
    <row r="6" spans="2:9" ht="18">
      <c r="B6" s="20" t="s">
        <v>47</v>
      </c>
      <c r="D6" s="17"/>
      <c r="H6" s="16"/>
      <c r="I6" s="16"/>
    </row>
    <row r="7" spans="2:9" ht="9" customHeight="1">
      <c r="B7" s="20"/>
      <c r="D7" s="17"/>
      <c r="H7" s="16"/>
      <c r="I7" s="16"/>
    </row>
    <row r="8" spans="2:10" ht="16.5">
      <c r="B8" s="56" t="s">
        <v>48</v>
      </c>
      <c r="C8" s="56"/>
      <c r="D8" s="57" t="str">
        <f>+TAPA!D12</f>
        <v>POR</v>
      </c>
      <c r="E8" s="57"/>
      <c r="F8" s="21"/>
      <c r="G8" s="56" t="s">
        <v>49</v>
      </c>
      <c r="H8" s="56"/>
      <c r="I8" s="57" t="s">
        <v>36</v>
      </c>
      <c r="J8" s="57"/>
    </row>
    <row r="9" spans="2:10" ht="16.5">
      <c r="B9" s="56" t="s">
        <v>50</v>
      </c>
      <c r="C9" s="56"/>
      <c r="D9" s="57" t="str">
        <f>+TAPA!D13</f>
        <v>V</v>
      </c>
      <c r="E9" s="57"/>
      <c r="F9" s="21"/>
      <c r="G9" s="56" t="s">
        <v>51</v>
      </c>
      <c r="H9" s="56"/>
      <c r="I9" s="57"/>
      <c r="J9" s="57"/>
    </row>
    <row r="10" spans="2:10" ht="16.5">
      <c r="B10" s="56" t="s">
        <v>52</v>
      </c>
      <c r="C10" s="56"/>
      <c r="D10" s="57" t="str">
        <f>+TAPA!D14</f>
        <v>VALPARAISOUN01</v>
      </c>
      <c r="E10" s="57"/>
      <c r="F10" s="21"/>
      <c r="G10" s="56" t="s">
        <v>53</v>
      </c>
      <c r="H10" s="56"/>
      <c r="I10" s="57" t="s">
        <v>72</v>
      </c>
      <c r="J10" s="57"/>
    </row>
    <row r="11" spans="2:10" ht="16.5">
      <c r="B11" s="56" t="s">
        <v>54</v>
      </c>
      <c r="C11" s="56"/>
      <c r="D11" s="57" t="str">
        <f>+TAPA!D15</f>
        <v>UN01</v>
      </c>
      <c r="E11" s="57"/>
      <c r="F11" s="21"/>
      <c r="G11" s="56" t="s">
        <v>55</v>
      </c>
      <c r="H11" s="56"/>
      <c r="I11" s="57">
        <v>10</v>
      </c>
      <c r="J11" s="57"/>
    </row>
    <row r="12" spans="2:9" ht="15">
      <c r="B12" s="22"/>
      <c r="C12" s="22"/>
      <c r="D12" s="22"/>
      <c r="E12" s="22"/>
      <c r="F12" s="22"/>
      <c r="G12" s="22"/>
      <c r="H12" s="22"/>
      <c r="I12" s="22"/>
    </row>
    <row r="13" spans="2:9" ht="16.5">
      <c r="B13" s="56" t="s">
        <v>56</v>
      </c>
      <c r="C13" s="56"/>
      <c r="D13" s="28">
        <v>44159</v>
      </c>
      <c r="E13" s="21"/>
      <c r="F13" s="21"/>
      <c r="G13"/>
      <c r="H13"/>
      <c r="I13" s="16"/>
    </row>
    <row r="14" spans="2:9" ht="16.5">
      <c r="B14" s="56" t="s">
        <v>57</v>
      </c>
      <c r="C14" s="56"/>
      <c r="D14" s="28">
        <v>44159</v>
      </c>
      <c r="E14" s="21"/>
      <c r="F14" s="21"/>
      <c r="G14" s="21"/>
      <c r="H14" s="21"/>
      <c r="I14" s="16"/>
    </row>
    <row r="15" spans="2:9" ht="16.5">
      <c r="B15" s="16"/>
      <c r="C15" s="16"/>
      <c r="D15" s="16"/>
      <c r="F15" s="16"/>
      <c r="G15" s="16"/>
      <c r="H15" s="16"/>
      <c r="I15" s="16"/>
    </row>
    <row r="16" spans="2:9" ht="18">
      <c r="B16" s="20" t="s">
        <v>58</v>
      </c>
      <c r="D16" s="17"/>
      <c r="G16" s="16"/>
      <c r="H16" s="16"/>
      <c r="I16" s="16"/>
    </row>
    <row r="17" spans="2:9" ht="6.75" customHeight="1">
      <c r="B17" s="16"/>
      <c r="D17" s="17"/>
      <c r="H17" s="16"/>
      <c r="I17" s="16"/>
    </row>
    <row r="18" spans="2:10" ht="16.5">
      <c r="B18" s="65" t="s">
        <v>59</v>
      </c>
      <c r="C18" s="66"/>
      <c r="D18" s="67" t="s">
        <v>76</v>
      </c>
      <c r="E18" s="68"/>
      <c r="F18" s="68"/>
      <c r="G18" s="69"/>
      <c r="H18" s="16"/>
      <c r="I18" s="50" t="s">
        <v>60</v>
      </c>
      <c r="J18" s="51" t="s">
        <v>79</v>
      </c>
    </row>
    <row r="19" spans="2:8" ht="16.5">
      <c r="B19" s="65" t="s">
        <v>61</v>
      </c>
      <c r="C19" s="66"/>
      <c r="D19" s="67">
        <v>401001</v>
      </c>
      <c r="E19" s="68"/>
      <c r="F19" s="68"/>
      <c r="G19" s="69"/>
      <c r="H19" s="16"/>
    </row>
    <row r="20" spans="2:10" ht="16.5">
      <c r="B20" s="65" t="s">
        <v>62</v>
      </c>
      <c r="C20" s="66"/>
      <c r="D20" s="67" t="s">
        <v>77</v>
      </c>
      <c r="E20" s="68"/>
      <c r="F20" s="68"/>
      <c r="G20" s="69"/>
      <c r="H20" s="16"/>
      <c r="I20" s="23" t="s">
        <v>60</v>
      </c>
      <c r="J20" s="51" t="s">
        <v>80</v>
      </c>
    </row>
    <row r="21" spans="2:10" ht="16.5">
      <c r="B21" s="65" t="s">
        <v>63</v>
      </c>
      <c r="C21" s="66"/>
      <c r="D21" s="67" t="s">
        <v>78</v>
      </c>
      <c r="E21" s="68"/>
      <c r="F21" s="68"/>
      <c r="G21" s="69"/>
      <c r="H21" s="16"/>
      <c r="I21" s="23" t="s">
        <v>60</v>
      </c>
      <c r="J21" s="51" t="s">
        <v>81</v>
      </c>
    </row>
    <row r="22" ht="15"/>
    <row r="23" ht="18">
      <c r="B23" s="20" t="s">
        <v>64</v>
      </c>
    </row>
    <row r="24" ht="6.75" customHeight="1">
      <c r="J24" s="16"/>
    </row>
    <row r="25" spans="2:9" ht="16.5">
      <c r="B25" s="56" t="s">
        <v>65</v>
      </c>
      <c r="C25" s="56"/>
      <c r="D25" s="33">
        <v>392</v>
      </c>
      <c r="E25"/>
      <c r="F25"/>
      <c r="G25"/>
      <c r="H25"/>
      <c r="I25" s="16"/>
    </row>
    <row r="26" spans="2:9" ht="16.5">
      <c r="B26" s="56" t="s">
        <v>66</v>
      </c>
      <c r="C26" s="56"/>
      <c r="D26" s="33">
        <v>470</v>
      </c>
      <c r="H26" s="16"/>
      <c r="I26" s="16"/>
    </row>
    <row r="27" spans="2:9" ht="16.5">
      <c r="B27" s="56" t="s">
        <v>67</v>
      </c>
      <c r="C27" s="56"/>
      <c r="D27" s="33">
        <v>14</v>
      </c>
      <c r="H27" s="16"/>
      <c r="I27" s="16"/>
    </row>
    <row r="28" spans="2:9" ht="16.5" hidden="1">
      <c r="B28" s="16"/>
      <c r="D28" s="17"/>
      <c r="H28" s="16"/>
      <c r="I28" s="16"/>
    </row>
    <row r="29" spans="2:9" ht="18">
      <c r="B29" s="20" t="s">
        <v>68</v>
      </c>
      <c r="D29" s="17"/>
      <c r="H29" s="16"/>
      <c r="I29" s="16"/>
    </row>
    <row r="30" spans="2:9" ht="7.5" customHeight="1">
      <c r="B30" s="16"/>
      <c r="D30" s="17"/>
      <c r="H30" s="16"/>
      <c r="I30" s="16"/>
    </row>
    <row r="31" spans="2:10" ht="30.75" customHeight="1">
      <c r="B31" s="24" t="s">
        <v>1</v>
      </c>
      <c r="C31" s="24" t="s">
        <v>2</v>
      </c>
      <c r="D31" s="24" t="s">
        <v>69</v>
      </c>
      <c r="E31" s="64" t="s">
        <v>3</v>
      </c>
      <c r="F31" s="64"/>
      <c r="G31" s="64" t="s">
        <v>4</v>
      </c>
      <c r="H31" s="64"/>
      <c r="I31" s="55" t="s">
        <v>89</v>
      </c>
      <c r="J31" s="24" t="s">
        <v>70</v>
      </c>
    </row>
    <row r="32" spans="2:10" ht="16.5">
      <c r="B32" s="25">
        <v>101</v>
      </c>
      <c r="C32" s="25" t="s">
        <v>37</v>
      </c>
      <c r="D32" s="26">
        <v>33.57</v>
      </c>
      <c r="E32" s="60" t="s">
        <v>44</v>
      </c>
      <c r="F32" s="61"/>
      <c r="G32" s="60" t="s">
        <v>40</v>
      </c>
      <c r="H32" s="61"/>
      <c r="I32" s="36">
        <v>140</v>
      </c>
      <c r="J32" s="25" t="s">
        <v>73</v>
      </c>
    </row>
    <row r="33" spans="2:10" ht="16.5">
      <c r="B33" s="25">
        <v>102</v>
      </c>
      <c r="C33" s="25" t="s">
        <v>37</v>
      </c>
      <c r="D33" s="26">
        <v>34.85</v>
      </c>
      <c r="E33" s="60" t="s">
        <v>41</v>
      </c>
      <c r="F33" s="61"/>
      <c r="G33" s="60" t="s">
        <v>40</v>
      </c>
      <c r="H33" s="61"/>
      <c r="I33" s="36">
        <v>141</v>
      </c>
      <c r="J33" s="25" t="s">
        <v>73</v>
      </c>
    </row>
    <row r="34" spans="2:10" ht="16.5">
      <c r="B34" s="25">
        <v>103</v>
      </c>
      <c r="C34" s="25" t="s">
        <v>37</v>
      </c>
      <c r="D34" s="26">
        <v>34.57</v>
      </c>
      <c r="E34" s="60" t="s">
        <v>41</v>
      </c>
      <c r="F34" s="61"/>
      <c r="G34" s="60" t="s">
        <v>40</v>
      </c>
      <c r="H34" s="61"/>
      <c r="I34" s="36">
        <v>142</v>
      </c>
      <c r="J34" s="25" t="s">
        <v>73</v>
      </c>
    </row>
    <row r="35" spans="2:10" ht="16.5">
      <c r="B35" s="36">
        <v>104</v>
      </c>
      <c r="C35" s="36" t="s">
        <v>37</v>
      </c>
      <c r="D35" s="37">
        <v>39.53</v>
      </c>
      <c r="E35" s="60" t="s">
        <v>42</v>
      </c>
      <c r="F35" s="61"/>
      <c r="G35" s="60" t="s">
        <v>40</v>
      </c>
      <c r="H35" s="61"/>
      <c r="I35" s="36">
        <v>143</v>
      </c>
      <c r="J35" s="36" t="s">
        <v>73</v>
      </c>
    </row>
    <row r="36" spans="2:10" ht="16.5">
      <c r="B36" s="25">
        <v>105</v>
      </c>
      <c r="C36" s="25" t="s">
        <v>37</v>
      </c>
      <c r="D36" s="26">
        <v>33.54</v>
      </c>
      <c r="E36" s="60" t="s">
        <v>42</v>
      </c>
      <c r="F36" s="61"/>
      <c r="G36" s="60" t="s">
        <v>43</v>
      </c>
      <c r="H36" s="61"/>
      <c r="I36" s="36">
        <v>144</v>
      </c>
      <c r="J36" s="25" t="s">
        <v>73</v>
      </c>
    </row>
    <row r="37" spans="2:10" ht="16.5">
      <c r="B37" s="25">
        <v>106</v>
      </c>
      <c r="C37" s="25" t="s">
        <v>37</v>
      </c>
      <c r="D37" s="26">
        <v>31.56</v>
      </c>
      <c r="E37" s="60" t="s">
        <v>41</v>
      </c>
      <c r="F37" s="61"/>
      <c r="G37" s="60" t="s">
        <v>38</v>
      </c>
      <c r="H37" s="61"/>
      <c r="I37" s="36">
        <v>145</v>
      </c>
      <c r="J37" s="25" t="s">
        <v>73</v>
      </c>
    </row>
    <row r="38" spans="2:10" ht="16.5">
      <c r="B38" s="36">
        <v>107</v>
      </c>
      <c r="C38" s="36" t="s">
        <v>37</v>
      </c>
      <c r="D38" s="37">
        <v>33.39</v>
      </c>
      <c r="E38" s="60" t="s">
        <v>41</v>
      </c>
      <c r="F38" s="61"/>
      <c r="G38" s="60" t="s">
        <v>38</v>
      </c>
      <c r="H38" s="61"/>
      <c r="I38" s="36">
        <v>146</v>
      </c>
      <c r="J38" s="36" t="s">
        <v>73</v>
      </c>
    </row>
    <row r="39" spans="2:10" ht="16.5">
      <c r="B39" s="25">
        <v>108</v>
      </c>
      <c r="C39" s="25" t="s">
        <v>37</v>
      </c>
      <c r="D39" s="26">
        <v>37.02</v>
      </c>
      <c r="E39" s="60" t="s">
        <v>42</v>
      </c>
      <c r="F39" s="61"/>
      <c r="G39" s="60" t="s">
        <v>40</v>
      </c>
      <c r="H39" s="61"/>
      <c r="I39" s="36">
        <v>147</v>
      </c>
      <c r="J39" s="25" t="s">
        <v>73</v>
      </c>
    </row>
    <row r="40" spans="2:10" ht="16.5">
      <c r="B40" s="25">
        <v>109</v>
      </c>
      <c r="C40" s="25" t="s">
        <v>37</v>
      </c>
      <c r="D40" s="26">
        <v>34.32</v>
      </c>
      <c r="E40" s="60" t="s">
        <v>41</v>
      </c>
      <c r="F40" s="61"/>
      <c r="G40" s="60" t="s">
        <v>38</v>
      </c>
      <c r="H40" s="61"/>
      <c r="I40" s="36">
        <v>148</v>
      </c>
      <c r="J40" s="25" t="s">
        <v>73</v>
      </c>
    </row>
    <row r="41" spans="2:10" ht="16.5">
      <c r="B41" s="25">
        <v>110</v>
      </c>
      <c r="C41" s="25" t="s">
        <v>37</v>
      </c>
      <c r="D41" s="26">
        <v>31.64</v>
      </c>
      <c r="E41" s="60" t="s">
        <v>42</v>
      </c>
      <c r="F41" s="61"/>
      <c r="G41" s="60" t="s">
        <v>40</v>
      </c>
      <c r="H41" s="61"/>
      <c r="I41" s="36">
        <v>149</v>
      </c>
      <c r="J41" s="25" t="s">
        <v>73</v>
      </c>
    </row>
    <row r="42" spans="2:10" ht="16.5">
      <c r="B42" s="36">
        <v>111</v>
      </c>
      <c r="C42" s="36" t="s">
        <v>37</v>
      </c>
      <c r="D42" s="37">
        <v>34.61</v>
      </c>
      <c r="E42" s="60" t="s">
        <v>39</v>
      </c>
      <c r="F42" s="61"/>
      <c r="G42" s="60" t="s">
        <v>38</v>
      </c>
      <c r="H42" s="61"/>
      <c r="I42" s="36">
        <v>150</v>
      </c>
      <c r="J42" s="36" t="s">
        <v>73</v>
      </c>
    </row>
    <row r="43" spans="2:10" ht="16.5">
      <c r="B43" s="36">
        <v>112</v>
      </c>
      <c r="C43" s="36" t="s">
        <v>37</v>
      </c>
      <c r="D43" s="37">
        <v>34.81</v>
      </c>
      <c r="E43" s="60" t="s">
        <v>39</v>
      </c>
      <c r="F43" s="61"/>
      <c r="G43" s="60" t="s">
        <v>38</v>
      </c>
      <c r="H43" s="61"/>
      <c r="I43" s="36">
        <v>151</v>
      </c>
      <c r="J43" s="36" t="s">
        <v>73</v>
      </c>
    </row>
    <row r="44" spans="2:10" ht="16.5">
      <c r="B44" s="25">
        <v>113</v>
      </c>
      <c r="C44" s="25" t="s">
        <v>37</v>
      </c>
      <c r="D44" s="26">
        <v>34.12</v>
      </c>
      <c r="E44" s="60" t="s">
        <v>41</v>
      </c>
      <c r="F44" s="61"/>
      <c r="G44" s="60" t="s">
        <v>38</v>
      </c>
      <c r="H44" s="61"/>
      <c r="I44" s="36">
        <v>152</v>
      </c>
      <c r="J44" s="25" t="s">
        <v>73</v>
      </c>
    </row>
    <row r="45" spans="2:10" ht="16.5">
      <c r="B45" s="25">
        <v>114</v>
      </c>
      <c r="C45" s="25" t="s">
        <v>37</v>
      </c>
      <c r="D45" s="26">
        <v>33.14</v>
      </c>
      <c r="E45" s="60" t="s">
        <v>41</v>
      </c>
      <c r="F45" s="61"/>
      <c r="G45" s="60" t="s">
        <v>40</v>
      </c>
      <c r="H45" s="61"/>
      <c r="I45" s="36">
        <v>153</v>
      </c>
      <c r="J45" s="25" t="s">
        <v>73</v>
      </c>
    </row>
    <row r="46" spans="2:10" ht="16.5">
      <c r="B46" s="25">
        <v>115</v>
      </c>
      <c r="C46" s="25" t="s">
        <v>37</v>
      </c>
      <c r="D46" s="26">
        <v>33.46</v>
      </c>
      <c r="E46" s="60" t="s">
        <v>39</v>
      </c>
      <c r="F46" s="61"/>
      <c r="G46" s="60" t="s">
        <v>38</v>
      </c>
      <c r="H46" s="61"/>
      <c r="I46" s="36">
        <v>154</v>
      </c>
      <c r="J46" s="25" t="s">
        <v>73</v>
      </c>
    </row>
  </sheetData>
  <sheetProtection/>
  <mergeCells count="63">
    <mergeCell ref="E35:F35"/>
    <mergeCell ref="G35:H35"/>
    <mergeCell ref="E38:F38"/>
    <mergeCell ref="G38:H38"/>
    <mergeCell ref="E34:F34"/>
    <mergeCell ref="G33:H33"/>
    <mergeCell ref="G34:H34"/>
    <mergeCell ref="E33:F33"/>
    <mergeCell ref="B20:C20"/>
    <mergeCell ref="D20:G20"/>
    <mergeCell ref="B21:C21"/>
    <mergeCell ref="D21:G21"/>
    <mergeCell ref="B25:C25"/>
    <mergeCell ref="E32:F32"/>
    <mergeCell ref="G32:H32"/>
    <mergeCell ref="B26:C26"/>
    <mergeCell ref="B27:C27"/>
    <mergeCell ref="D11:E11"/>
    <mergeCell ref="G11:H11"/>
    <mergeCell ref="I11:J11"/>
    <mergeCell ref="B13:C13"/>
    <mergeCell ref="E31:F31"/>
    <mergeCell ref="G31:H31"/>
    <mergeCell ref="B18:C18"/>
    <mergeCell ref="D18:G18"/>
    <mergeCell ref="B19:C19"/>
    <mergeCell ref="D19:G19"/>
    <mergeCell ref="B14:C14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B2:J2"/>
    <mergeCell ref="C4:J4"/>
    <mergeCell ref="B8:C8"/>
    <mergeCell ref="D8:E8"/>
    <mergeCell ref="G8:H8"/>
    <mergeCell ref="I8:J8"/>
    <mergeCell ref="G36:H36"/>
    <mergeCell ref="G37:H37"/>
    <mergeCell ref="E36:F36"/>
    <mergeCell ref="E37:F37"/>
    <mergeCell ref="G45:H45"/>
    <mergeCell ref="G44:H44"/>
    <mergeCell ref="G42:H42"/>
    <mergeCell ref="G43:H43"/>
    <mergeCell ref="G39:H39"/>
    <mergeCell ref="G41:H41"/>
    <mergeCell ref="E46:F46"/>
    <mergeCell ref="G46:H46"/>
    <mergeCell ref="E45:F45"/>
    <mergeCell ref="E44:F44"/>
    <mergeCell ref="E39:F39"/>
    <mergeCell ref="E41:F41"/>
    <mergeCell ref="E42:F42"/>
    <mergeCell ref="E43:F43"/>
    <mergeCell ref="E40:F40"/>
    <mergeCell ref="G40:H40"/>
  </mergeCells>
  <conditionalFormatting sqref="J42:J43 B42:B43 D8:E11">
    <cfRule type="expression" priority="428" dxfId="0">
      <formula>B8=""</formula>
    </cfRule>
  </conditionalFormatting>
  <conditionalFormatting sqref="I8:J8">
    <cfRule type="expression" priority="425" dxfId="0">
      <formula>I8=""</formula>
    </cfRule>
  </conditionalFormatting>
  <conditionalFormatting sqref="I9:J9">
    <cfRule type="expression" priority="423" dxfId="0">
      <formula>I9=""</formula>
    </cfRule>
  </conditionalFormatting>
  <conditionalFormatting sqref="I10:J10">
    <cfRule type="expression" priority="422" dxfId="0">
      <formula>I10=""</formula>
    </cfRule>
  </conditionalFormatting>
  <conditionalFormatting sqref="I11:J11">
    <cfRule type="expression" priority="421" dxfId="0">
      <formula>I11=""</formula>
    </cfRule>
  </conditionalFormatting>
  <conditionalFormatting sqref="B32:D32">
    <cfRule type="expression" priority="417" dxfId="0">
      <formula>B32=""</formula>
    </cfRule>
  </conditionalFormatting>
  <conditionalFormatting sqref="J32">
    <cfRule type="expression" priority="416" dxfId="0">
      <formula>J32=""</formula>
    </cfRule>
  </conditionalFormatting>
  <conditionalFormatting sqref="E32">
    <cfRule type="expression" priority="415" dxfId="0">
      <formula>E32=""</formula>
    </cfRule>
  </conditionalFormatting>
  <conditionalFormatting sqref="G32">
    <cfRule type="expression" priority="414" dxfId="0">
      <formula>G32=""</formula>
    </cfRule>
  </conditionalFormatting>
  <conditionalFormatting sqref="B33:D33">
    <cfRule type="expression" priority="401" dxfId="0">
      <formula>B33=""</formula>
    </cfRule>
  </conditionalFormatting>
  <conditionalFormatting sqref="J33">
    <cfRule type="expression" priority="400" dxfId="0">
      <formula>J33=""</formula>
    </cfRule>
  </conditionalFormatting>
  <conditionalFormatting sqref="E33">
    <cfRule type="expression" priority="399" dxfId="0">
      <formula>E33=""</formula>
    </cfRule>
  </conditionalFormatting>
  <conditionalFormatting sqref="G33">
    <cfRule type="expression" priority="398" dxfId="0">
      <formula>G33=""</formula>
    </cfRule>
  </conditionalFormatting>
  <conditionalFormatting sqref="B34:D34 B35:C35">
    <cfRule type="expression" priority="393" dxfId="0">
      <formula>B34=""</formula>
    </cfRule>
  </conditionalFormatting>
  <conditionalFormatting sqref="J34:J35">
    <cfRule type="expression" priority="392" dxfId="0">
      <formula>J34=""</formula>
    </cfRule>
  </conditionalFormatting>
  <conditionalFormatting sqref="E34">
    <cfRule type="expression" priority="391" dxfId="0">
      <formula>E34=""</formula>
    </cfRule>
  </conditionalFormatting>
  <conditionalFormatting sqref="G34:G35">
    <cfRule type="expression" priority="390" dxfId="0">
      <formula>G34=""</formula>
    </cfRule>
  </conditionalFormatting>
  <conditionalFormatting sqref="B36:D36">
    <cfRule type="expression" priority="377" dxfId="0">
      <formula>B36=""</formula>
    </cfRule>
  </conditionalFormatting>
  <conditionalFormatting sqref="J36">
    <cfRule type="expression" priority="376" dxfId="0">
      <formula>J36=""</formula>
    </cfRule>
  </conditionalFormatting>
  <conditionalFormatting sqref="E36">
    <cfRule type="expression" priority="375" dxfId="0">
      <formula>E36=""</formula>
    </cfRule>
  </conditionalFormatting>
  <conditionalFormatting sqref="G36">
    <cfRule type="expression" priority="374" dxfId="0">
      <formula>G36=""</formula>
    </cfRule>
  </conditionalFormatting>
  <conditionalFormatting sqref="B37:D37 B38:C38">
    <cfRule type="expression" priority="369" dxfId="0">
      <formula>B37=""</formula>
    </cfRule>
  </conditionalFormatting>
  <conditionalFormatting sqref="J37:J38">
    <cfRule type="expression" priority="368" dxfId="0">
      <formula>J37=""</formula>
    </cfRule>
  </conditionalFormatting>
  <conditionalFormatting sqref="E37:E38">
    <cfRule type="expression" priority="367" dxfId="0">
      <formula>E37=""</formula>
    </cfRule>
  </conditionalFormatting>
  <conditionalFormatting sqref="G37:G38">
    <cfRule type="expression" priority="366" dxfId="0">
      <formula>G37=""</formula>
    </cfRule>
  </conditionalFormatting>
  <conditionalFormatting sqref="B39:D39">
    <cfRule type="expression" priority="353" dxfId="0">
      <formula>B39=""</formula>
    </cfRule>
  </conditionalFormatting>
  <conditionalFormatting sqref="J39">
    <cfRule type="expression" priority="352" dxfId="0">
      <formula>J39=""</formula>
    </cfRule>
  </conditionalFormatting>
  <conditionalFormatting sqref="E39">
    <cfRule type="expression" priority="351" dxfId="0">
      <formula>E39=""</formula>
    </cfRule>
  </conditionalFormatting>
  <conditionalFormatting sqref="G39">
    <cfRule type="expression" priority="350" dxfId="0">
      <formula>G39=""</formula>
    </cfRule>
  </conditionalFormatting>
  <conditionalFormatting sqref="B40:D40">
    <cfRule type="expression" priority="345" dxfId="0">
      <formula>B40=""</formula>
    </cfRule>
  </conditionalFormatting>
  <conditionalFormatting sqref="J40">
    <cfRule type="expression" priority="344" dxfId="0">
      <formula>J40=""</formula>
    </cfRule>
  </conditionalFormatting>
  <conditionalFormatting sqref="E40">
    <cfRule type="expression" priority="343" dxfId="0">
      <formula>E40=""</formula>
    </cfRule>
  </conditionalFormatting>
  <conditionalFormatting sqref="G40">
    <cfRule type="expression" priority="342" dxfId="0">
      <formula>G40=""</formula>
    </cfRule>
  </conditionalFormatting>
  <conditionalFormatting sqref="B41:D41">
    <cfRule type="expression" priority="337" dxfId="0">
      <formula>B41=""</formula>
    </cfRule>
  </conditionalFormatting>
  <conditionalFormatting sqref="J41">
    <cfRule type="expression" priority="336" dxfId="0">
      <formula>J41=""</formula>
    </cfRule>
  </conditionalFormatting>
  <conditionalFormatting sqref="E41">
    <cfRule type="expression" priority="335" dxfId="0">
      <formula>E41=""</formula>
    </cfRule>
  </conditionalFormatting>
  <conditionalFormatting sqref="G41">
    <cfRule type="expression" priority="334" dxfId="0">
      <formula>G41=""</formula>
    </cfRule>
  </conditionalFormatting>
  <conditionalFormatting sqref="B44:D44">
    <cfRule type="expression" priority="313" dxfId="0">
      <formula>B44=""</formula>
    </cfRule>
  </conditionalFormatting>
  <conditionalFormatting sqref="J44">
    <cfRule type="expression" priority="312" dxfId="0">
      <formula>J44=""</formula>
    </cfRule>
  </conditionalFormatting>
  <conditionalFormatting sqref="E44">
    <cfRule type="expression" priority="311" dxfId="0">
      <formula>E44=""</formula>
    </cfRule>
  </conditionalFormatting>
  <conditionalFormatting sqref="G44">
    <cfRule type="expression" priority="310" dxfId="0">
      <formula>G44=""</formula>
    </cfRule>
  </conditionalFormatting>
  <conditionalFormatting sqref="B45:D45">
    <cfRule type="expression" priority="305" dxfId="0">
      <formula>B45=""</formula>
    </cfRule>
  </conditionalFormatting>
  <conditionalFormatting sqref="J45">
    <cfRule type="expression" priority="304" dxfId="0">
      <formula>J45=""</formula>
    </cfRule>
  </conditionalFormatting>
  <conditionalFormatting sqref="E45">
    <cfRule type="expression" priority="303" dxfId="0">
      <formula>E45=""</formula>
    </cfRule>
  </conditionalFormatting>
  <conditionalFormatting sqref="G45">
    <cfRule type="expression" priority="302" dxfId="0">
      <formula>G45=""</formula>
    </cfRule>
  </conditionalFormatting>
  <conditionalFormatting sqref="B46:D46">
    <cfRule type="expression" priority="297" dxfId="0">
      <formula>B46=""</formula>
    </cfRule>
  </conditionalFormatting>
  <conditionalFormatting sqref="J46">
    <cfRule type="expression" priority="296" dxfId="0">
      <formula>J46=""</formula>
    </cfRule>
  </conditionalFormatting>
  <conditionalFormatting sqref="E46">
    <cfRule type="expression" priority="295" dxfId="0">
      <formula>E46=""</formula>
    </cfRule>
  </conditionalFormatting>
  <conditionalFormatting sqref="G46">
    <cfRule type="expression" priority="294" dxfId="0">
      <formula>G46=""</formula>
    </cfRule>
  </conditionalFormatting>
  <conditionalFormatting sqref="D25">
    <cfRule type="expression" priority="81" dxfId="0">
      <formula>D25=""</formula>
    </cfRule>
  </conditionalFormatting>
  <conditionalFormatting sqref="D26">
    <cfRule type="expression" priority="80" dxfId="0">
      <formula>D26=""</formula>
    </cfRule>
  </conditionalFormatting>
  <conditionalFormatting sqref="D27">
    <cfRule type="expression" priority="79" dxfId="0">
      <formula>D27=""</formula>
    </cfRule>
  </conditionalFormatting>
  <conditionalFormatting sqref="D18:G18">
    <cfRule type="expression" priority="78" dxfId="0">
      <formula>D18=""</formula>
    </cfRule>
  </conditionalFormatting>
  <conditionalFormatting sqref="D19:G19">
    <cfRule type="expression" priority="77" dxfId="0">
      <formula>D19=""</formula>
    </cfRule>
  </conditionalFormatting>
  <conditionalFormatting sqref="D20:G20">
    <cfRule type="expression" priority="76" dxfId="0">
      <formula>D20=""</formula>
    </cfRule>
  </conditionalFormatting>
  <conditionalFormatting sqref="D21:G21">
    <cfRule type="expression" priority="75" dxfId="0">
      <formula>D21=""</formula>
    </cfRule>
  </conditionalFormatting>
  <conditionalFormatting sqref="J21">
    <cfRule type="expression" priority="22" dxfId="0">
      <formula>J21=""</formula>
    </cfRule>
  </conditionalFormatting>
  <conditionalFormatting sqref="J20">
    <cfRule type="expression" priority="21" dxfId="0">
      <formula>J20=""</formula>
    </cfRule>
  </conditionalFormatting>
  <conditionalFormatting sqref="J18">
    <cfRule type="expression" priority="19" dxfId="0">
      <formula>J18=""</formula>
    </cfRule>
  </conditionalFormatting>
  <conditionalFormatting sqref="C42:D42">
    <cfRule type="expression" priority="18" dxfId="0">
      <formula>C42=""</formula>
    </cfRule>
  </conditionalFormatting>
  <conditionalFormatting sqref="E42">
    <cfRule type="expression" priority="17" dxfId="0">
      <formula>E42=""</formula>
    </cfRule>
  </conditionalFormatting>
  <conditionalFormatting sqref="G42">
    <cfRule type="expression" priority="16" dxfId="0">
      <formula>G42=""</formula>
    </cfRule>
  </conditionalFormatting>
  <conditionalFormatting sqref="C43:D43">
    <cfRule type="expression" priority="12" dxfId="0">
      <formula>C43=""</formula>
    </cfRule>
  </conditionalFormatting>
  <conditionalFormatting sqref="E43">
    <cfRule type="expression" priority="11" dxfId="0">
      <formula>E43=""</formula>
    </cfRule>
  </conditionalFormatting>
  <conditionalFormatting sqref="G43">
    <cfRule type="expression" priority="10" dxfId="0">
      <formula>G43=""</formula>
    </cfRule>
  </conditionalFormatting>
  <conditionalFormatting sqref="D13">
    <cfRule type="expression" priority="6" dxfId="0">
      <formula>D13=""</formula>
    </cfRule>
  </conditionalFormatting>
  <conditionalFormatting sqref="D14">
    <cfRule type="expression" priority="5" dxfId="0">
      <formula>D14=""</formula>
    </cfRule>
  </conditionalFormatting>
  <conditionalFormatting sqref="E35">
    <cfRule type="expression" priority="4" dxfId="0">
      <formula>E35=""</formula>
    </cfRule>
  </conditionalFormatting>
  <conditionalFormatting sqref="D35">
    <cfRule type="expression" priority="3" dxfId="0">
      <formula>D35=""</formula>
    </cfRule>
  </conditionalFormatting>
  <conditionalFormatting sqref="D38">
    <cfRule type="expression" priority="2" dxfId="0">
      <formula>D38=""</formula>
    </cfRule>
  </conditionalFormatting>
  <conditionalFormatting sqref="I32:I46">
    <cfRule type="expression" priority="1" dxfId="0">
      <formula>I32=""</formula>
    </cfRule>
  </conditionalFormatting>
  <dataValidations count="1">
    <dataValidation allowBlank="1" showInputMessage="1" showErrorMessage="1" prompt="Origen y Destino como LOCALIDAD" sqref="E31:F31"/>
  </dataValidations>
  <printOptions horizontalCentered="1"/>
  <pageMargins left="0.25" right="0.25" top="0.75" bottom="0.75" header="0.3" footer="0.3"/>
  <pageSetup fitToHeight="1" fitToWidth="1" horizontalDpi="600" verticalDpi="600" orientation="portrait" paperSize="5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J37"/>
  <sheetViews>
    <sheetView zoomScale="70" zoomScaleNormal="70" zoomScalePageLayoutView="0" workbookViewId="0" topLeftCell="A1">
      <selection activeCell="E50" sqref="E50"/>
    </sheetView>
  </sheetViews>
  <sheetFormatPr defaultColWidth="11.421875" defaultRowHeight="15"/>
  <cols>
    <col min="1" max="1" width="4.7109375" style="0" customWidth="1"/>
    <col min="2" max="5" width="15.7109375" style="0" customWidth="1"/>
    <col min="6" max="6" width="15.140625" style="0" customWidth="1"/>
  </cols>
  <sheetData>
    <row r="2" spans="2:6" ht="21">
      <c r="B2" s="73" t="str">
        <f>"PROGRAMA DE OPERACIÓN DEL SERVICIO ("&amp;B7&amp;" - "&amp;C7&amp;")"</f>
        <v>PROGRAMA DE OPERACIÓN DEL SERVICIO (101 - Ida)</v>
      </c>
      <c r="C2" s="73"/>
      <c r="D2" s="73"/>
      <c r="E2" s="73"/>
      <c r="F2" s="73"/>
    </row>
    <row r="4" s="1" customFormat="1" ht="15">
      <c r="B4" s="1" t="s">
        <v>0</v>
      </c>
    </row>
    <row r="6" spans="2:6" ht="15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2:6" ht="15">
      <c r="B7" s="3">
        <v>101</v>
      </c>
      <c r="C7" s="3" t="s">
        <v>37</v>
      </c>
      <c r="D7" s="3" t="s">
        <v>44</v>
      </c>
      <c r="E7" s="3" t="s">
        <v>40</v>
      </c>
      <c r="F7" s="35" t="s">
        <v>36</v>
      </c>
    </row>
    <row r="9" s="1" customFormat="1" ht="15">
      <c r="B9" s="1" t="s">
        <v>6</v>
      </c>
    </row>
    <row r="11" spans="2:5" ht="22.5" customHeight="1">
      <c r="B11" s="70" t="s">
        <v>7</v>
      </c>
      <c r="C11" s="70" t="s">
        <v>8</v>
      </c>
      <c r="D11" s="71">
        <v>44159</v>
      </c>
      <c r="E11" s="72"/>
    </row>
    <row r="12" spans="2:5" ht="30">
      <c r="B12" s="70"/>
      <c r="C12" s="70"/>
      <c r="D12" s="4" t="s">
        <v>9</v>
      </c>
      <c r="E12" s="4" t="s">
        <v>10</v>
      </c>
    </row>
    <row r="13" spans="2:5" ht="15.75" customHeight="1">
      <c r="B13" s="5">
        <v>0</v>
      </c>
      <c r="C13" s="6" t="s">
        <v>11</v>
      </c>
      <c r="D13" s="7"/>
      <c r="E13" s="8"/>
    </row>
    <row r="14" spans="2:10" ht="15.75">
      <c r="B14" s="9">
        <v>1</v>
      </c>
      <c r="C14" s="10" t="s">
        <v>12</v>
      </c>
      <c r="D14" s="11"/>
      <c r="E14" s="12"/>
      <c r="J14" s="13"/>
    </row>
    <row r="15" spans="2:10" ht="15.75">
      <c r="B15" s="5">
        <v>2</v>
      </c>
      <c r="C15" s="6" t="s">
        <v>13</v>
      </c>
      <c r="D15" s="7"/>
      <c r="E15" s="8"/>
      <c r="J15" s="13"/>
    </row>
    <row r="16" spans="2:10" ht="15.75">
      <c r="B16" s="9">
        <v>3</v>
      </c>
      <c r="C16" s="10" t="s">
        <v>14</v>
      </c>
      <c r="D16" s="11"/>
      <c r="E16" s="12"/>
      <c r="J16" s="13"/>
    </row>
    <row r="17" spans="2:10" ht="15.75">
      <c r="B17" s="5">
        <v>4</v>
      </c>
      <c r="C17" s="6" t="s">
        <v>15</v>
      </c>
      <c r="D17" s="7"/>
      <c r="E17" s="8"/>
      <c r="J17" s="13"/>
    </row>
    <row r="18" spans="2:10" ht="15.75">
      <c r="B18" s="9">
        <v>5</v>
      </c>
      <c r="C18" s="10" t="s">
        <v>16</v>
      </c>
      <c r="D18" s="11"/>
      <c r="E18" s="12"/>
      <c r="J18" s="13"/>
    </row>
    <row r="19" spans="2:10" ht="15.75">
      <c r="B19" s="5">
        <v>6</v>
      </c>
      <c r="C19" s="6" t="s">
        <v>17</v>
      </c>
      <c r="D19" s="7"/>
      <c r="E19" s="34"/>
      <c r="J19" s="13"/>
    </row>
    <row r="20" spans="2:5" ht="15.75">
      <c r="B20" s="9">
        <v>7</v>
      </c>
      <c r="C20" s="10" t="s">
        <v>18</v>
      </c>
      <c r="D20" s="11"/>
      <c r="E20" s="12"/>
    </row>
    <row r="21" spans="2:5" ht="15.75">
      <c r="B21" s="5">
        <v>8</v>
      </c>
      <c r="C21" s="6" t="s">
        <v>19</v>
      </c>
      <c r="D21" s="7"/>
      <c r="E21" s="34"/>
    </row>
    <row r="22" spans="2:5" ht="15.75">
      <c r="B22" s="9">
        <v>9</v>
      </c>
      <c r="C22" s="10" t="s">
        <v>20</v>
      </c>
      <c r="D22" s="11" t="s">
        <v>85</v>
      </c>
      <c r="E22" s="12">
        <v>0</v>
      </c>
    </row>
    <row r="23" spans="2:5" ht="15.75">
      <c r="B23" s="5">
        <v>10</v>
      </c>
      <c r="C23" s="6" t="s">
        <v>21</v>
      </c>
      <c r="D23" s="7" t="s">
        <v>85</v>
      </c>
      <c r="E23" s="34">
        <v>0</v>
      </c>
    </row>
    <row r="24" spans="2:5" ht="15.75">
      <c r="B24" s="9">
        <v>11</v>
      </c>
      <c r="C24" s="10" t="s">
        <v>22</v>
      </c>
      <c r="D24" s="11" t="s">
        <v>85</v>
      </c>
      <c r="E24" s="12">
        <v>0</v>
      </c>
    </row>
    <row r="25" spans="2:5" ht="15.75">
      <c r="B25" s="5">
        <v>12</v>
      </c>
      <c r="C25" s="6" t="s">
        <v>23</v>
      </c>
      <c r="D25" s="7" t="s">
        <v>85</v>
      </c>
      <c r="E25" s="34">
        <v>0</v>
      </c>
    </row>
    <row r="26" spans="2:5" ht="15.75">
      <c r="B26" s="9">
        <v>13</v>
      </c>
      <c r="C26" s="10" t="s">
        <v>24</v>
      </c>
      <c r="D26" s="11" t="s">
        <v>85</v>
      </c>
      <c r="E26" s="12">
        <v>0</v>
      </c>
    </row>
    <row r="27" spans="2:5" ht="15.75">
      <c r="B27" s="5">
        <v>14</v>
      </c>
      <c r="C27" s="6" t="s">
        <v>25</v>
      </c>
      <c r="D27" s="7" t="s">
        <v>85</v>
      </c>
      <c r="E27" s="34">
        <v>0</v>
      </c>
    </row>
    <row r="28" spans="2:5" ht="15.75">
      <c r="B28" s="9">
        <v>15</v>
      </c>
      <c r="C28" s="10" t="s">
        <v>26</v>
      </c>
      <c r="D28" s="11"/>
      <c r="E28" s="12"/>
    </row>
    <row r="29" spans="2:5" ht="15.75">
      <c r="B29" s="5">
        <v>16</v>
      </c>
      <c r="C29" s="6" t="s">
        <v>27</v>
      </c>
      <c r="D29" s="7"/>
      <c r="E29" s="34"/>
    </row>
    <row r="30" spans="2:5" ht="15.75">
      <c r="B30" s="9">
        <v>17</v>
      </c>
      <c r="C30" s="10" t="s">
        <v>28</v>
      </c>
      <c r="D30" s="11"/>
      <c r="E30" s="12"/>
    </row>
    <row r="31" spans="2:5" ht="15.75">
      <c r="B31" s="5">
        <v>18</v>
      </c>
      <c r="C31" s="6" t="s">
        <v>29</v>
      </c>
      <c r="D31" s="7"/>
      <c r="E31" s="34"/>
    </row>
    <row r="32" spans="2:5" ht="15.75">
      <c r="B32" s="9">
        <v>19</v>
      </c>
      <c r="C32" s="10" t="s">
        <v>30</v>
      </c>
      <c r="D32" s="11"/>
      <c r="E32" s="12"/>
    </row>
    <row r="33" spans="2:5" ht="15.75">
      <c r="B33" s="5">
        <v>20</v>
      </c>
      <c r="C33" s="6" t="s">
        <v>31</v>
      </c>
      <c r="D33" s="7"/>
      <c r="E33" s="34"/>
    </row>
    <row r="34" spans="2:5" ht="15.75">
      <c r="B34" s="9">
        <v>21</v>
      </c>
      <c r="C34" s="10" t="s">
        <v>32</v>
      </c>
      <c r="D34" s="11"/>
      <c r="E34" s="12"/>
    </row>
    <row r="35" spans="2:5" ht="15.75">
      <c r="B35" s="5">
        <v>22</v>
      </c>
      <c r="C35" s="6" t="s">
        <v>33</v>
      </c>
      <c r="D35" s="7"/>
      <c r="E35" s="8"/>
    </row>
    <row r="36" spans="2:5" ht="15.75">
      <c r="B36" s="9">
        <v>23</v>
      </c>
      <c r="C36" s="10" t="s">
        <v>34</v>
      </c>
      <c r="D36" s="11"/>
      <c r="E36" s="12"/>
    </row>
    <row r="37" spans="2:5" ht="15.75">
      <c r="B37" s="5" t="s">
        <v>35</v>
      </c>
      <c r="C37" s="6"/>
      <c r="D37" s="14"/>
      <c r="E37" s="15">
        <f>+SUM(E13:E36)</f>
        <v>0</v>
      </c>
    </row>
  </sheetData>
  <sheetProtection/>
  <mergeCells count="4">
    <mergeCell ref="B11:B12"/>
    <mergeCell ref="C11:C12"/>
    <mergeCell ref="D11:E11"/>
    <mergeCell ref="B2:F2"/>
  </mergeCells>
  <conditionalFormatting sqref="D7">
    <cfRule type="expression" priority="6" dxfId="0">
      <formula>D7=""</formula>
    </cfRule>
  </conditionalFormatting>
  <conditionalFormatting sqref="E7">
    <cfRule type="expression" priority="5" dxfId="0">
      <formula>E7=""</formula>
    </cfRule>
  </conditionalFormatting>
  <conditionalFormatting sqref="C7">
    <cfRule type="expression" priority="3" dxfId="0">
      <formula>C7=""</formula>
    </cfRule>
  </conditionalFormatting>
  <conditionalFormatting sqref="B7">
    <cfRule type="expression" priority="2" dxfId="0">
      <formula>B7=""</formula>
    </cfRule>
  </conditionalFormatting>
  <conditionalFormatting sqref="F7">
    <cfRule type="expression" priority="1" dxfId="0">
      <formula>F7=""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  <headerFooter>
    <oddHeader>&amp;C&amp;F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J37"/>
  <sheetViews>
    <sheetView zoomScale="70" zoomScaleNormal="70" zoomScalePageLayoutView="0" workbookViewId="0" topLeftCell="A1">
      <selection activeCell="D11" sqref="D11:E11"/>
    </sheetView>
  </sheetViews>
  <sheetFormatPr defaultColWidth="11.421875" defaultRowHeight="15"/>
  <cols>
    <col min="1" max="1" width="4.7109375" style="0" customWidth="1"/>
    <col min="2" max="5" width="15.7109375" style="0" customWidth="1"/>
    <col min="6" max="6" width="15.8515625" style="0" customWidth="1"/>
  </cols>
  <sheetData>
    <row r="2" spans="2:6" ht="21">
      <c r="B2" s="73" t="str">
        <f>"PROGRAMA DE OPERACIÓN DEL SERVICIO ("&amp;B7&amp;" - "&amp;C7&amp;")"</f>
        <v>PROGRAMA DE OPERACIÓN DEL SERVICIO (102 - Ida)</v>
      </c>
      <c r="C2" s="73"/>
      <c r="D2" s="73"/>
      <c r="E2" s="73"/>
      <c r="F2" s="73"/>
    </row>
    <row r="4" s="1" customFormat="1" ht="15">
      <c r="B4" s="1" t="s">
        <v>0</v>
      </c>
    </row>
    <row r="6" spans="2:6" ht="15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2:6" ht="15">
      <c r="B7" s="3">
        <v>102</v>
      </c>
      <c r="C7" s="3" t="s">
        <v>37</v>
      </c>
      <c r="D7" s="3" t="s">
        <v>41</v>
      </c>
      <c r="E7" s="3" t="s">
        <v>40</v>
      </c>
      <c r="F7" s="35" t="s">
        <v>36</v>
      </c>
    </row>
    <row r="9" s="1" customFormat="1" ht="15">
      <c r="B9" s="1" t="s">
        <v>6</v>
      </c>
    </row>
    <row r="11" spans="2:5" ht="22.5" customHeight="1">
      <c r="B11" s="70" t="s">
        <v>7</v>
      </c>
      <c r="C11" s="70" t="s">
        <v>8</v>
      </c>
      <c r="D11" s="71">
        <v>44159</v>
      </c>
      <c r="E11" s="72"/>
    </row>
    <row r="12" spans="2:5" ht="30">
      <c r="B12" s="70"/>
      <c r="C12" s="70"/>
      <c r="D12" s="4" t="s">
        <v>9</v>
      </c>
      <c r="E12" s="4" t="s">
        <v>10</v>
      </c>
    </row>
    <row r="13" spans="2:5" ht="15.75" customHeight="1">
      <c r="B13" s="5">
        <v>0</v>
      </c>
      <c r="C13" s="6" t="s">
        <v>11</v>
      </c>
      <c r="D13" s="7"/>
      <c r="E13" s="8"/>
    </row>
    <row r="14" spans="2:10" ht="15.75">
      <c r="B14" s="9">
        <v>1</v>
      </c>
      <c r="C14" s="10" t="s">
        <v>12</v>
      </c>
      <c r="D14" s="11"/>
      <c r="E14" s="12"/>
      <c r="J14" s="13"/>
    </row>
    <row r="15" spans="2:10" ht="15.75">
      <c r="B15" s="5">
        <v>2</v>
      </c>
      <c r="C15" s="6" t="s">
        <v>13</v>
      </c>
      <c r="D15" s="7"/>
      <c r="E15" s="8"/>
      <c r="J15" s="13"/>
    </row>
    <row r="16" spans="2:10" ht="15.75">
      <c r="B16" s="9">
        <v>3</v>
      </c>
      <c r="C16" s="10" t="s">
        <v>14</v>
      </c>
      <c r="D16" s="11"/>
      <c r="E16" s="12"/>
      <c r="J16" s="13"/>
    </row>
    <row r="17" spans="2:10" ht="15.75">
      <c r="B17" s="5">
        <v>4</v>
      </c>
      <c r="C17" s="6" t="s">
        <v>15</v>
      </c>
      <c r="D17" s="7"/>
      <c r="E17" s="8"/>
      <c r="J17" s="13"/>
    </row>
    <row r="18" spans="2:10" ht="15.75">
      <c r="B18" s="9">
        <v>5</v>
      </c>
      <c r="C18" s="10" t="s">
        <v>16</v>
      </c>
      <c r="D18" s="11"/>
      <c r="E18" s="12"/>
      <c r="J18" s="13"/>
    </row>
    <row r="19" spans="2:10" ht="15.75">
      <c r="B19" s="5">
        <v>6</v>
      </c>
      <c r="C19" s="6" t="s">
        <v>17</v>
      </c>
      <c r="D19" s="7"/>
      <c r="E19" s="8"/>
      <c r="J19" s="13"/>
    </row>
    <row r="20" spans="2:5" ht="15.75">
      <c r="B20" s="9">
        <v>7</v>
      </c>
      <c r="C20" s="10" t="s">
        <v>18</v>
      </c>
      <c r="D20" s="11"/>
      <c r="E20" s="12"/>
    </row>
    <row r="21" spans="2:5" ht="15.75">
      <c r="B21" s="5">
        <v>8</v>
      </c>
      <c r="C21" s="6" t="s">
        <v>19</v>
      </c>
      <c r="D21" s="7"/>
      <c r="E21" s="8"/>
    </row>
    <row r="22" spans="2:5" ht="15.75">
      <c r="B22" s="9">
        <v>9</v>
      </c>
      <c r="C22" s="10" t="s">
        <v>20</v>
      </c>
      <c r="D22" s="46" t="s">
        <v>85</v>
      </c>
      <c r="E22" s="47">
        <v>0</v>
      </c>
    </row>
    <row r="23" spans="2:5" ht="15.75">
      <c r="B23" s="5">
        <v>10</v>
      </c>
      <c r="C23" s="6" t="s">
        <v>21</v>
      </c>
      <c r="D23" s="43" t="s">
        <v>85</v>
      </c>
      <c r="E23" s="34">
        <v>0</v>
      </c>
    </row>
    <row r="24" spans="2:5" ht="15.75">
      <c r="B24" s="9">
        <v>11</v>
      </c>
      <c r="C24" s="10" t="s">
        <v>22</v>
      </c>
      <c r="D24" s="46" t="s">
        <v>85</v>
      </c>
      <c r="E24" s="47">
        <v>0</v>
      </c>
    </row>
    <row r="25" spans="2:5" ht="15.75">
      <c r="B25" s="5">
        <v>12</v>
      </c>
      <c r="C25" s="6" t="s">
        <v>23</v>
      </c>
      <c r="D25" s="43" t="s">
        <v>85</v>
      </c>
      <c r="E25" s="34">
        <v>0</v>
      </c>
    </row>
    <row r="26" spans="2:5" ht="15.75">
      <c r="B26" s="9">
        <v>13</v>
      </c>
      <c r="C26" s="10" t="s">
        <v>24</v>
      </c>
      <c r="D26" s="46" t="s">
        <v>85</v>
      </c>
      <c r="E26" s="47">
        <v>0</v>
      </c>
    </row>
    <row r="27" spans="2:5" ht="15.75">
      <c r="B27" s="5">
        <v>14</v>
      </c>
      <c r="C27" s="6" t="s">
        <v>25</v>
      </c>
      <c r="D27" s="43" t="s">
        <v>85</v>
      </c>
      <c r="E27" s="34">
        <v>0</v>
      </c>
    </row>
    <row r="28" spans="2:5" ht="15.75">
      <c r="B28" s="9">
        <v>15</v>
      </c>
      <c r="C28" s="10" t="s">
        <v>26</v>
      </c>
      <c r="D28" s="46"/>
      <c r="E28" s="47"/>
    </row>
    <row r="29" spans="2:5" ht="15.75">
      <c r="B29" s="5">
        <v>16</v>
      </c>
      <c r="C29" s="6" t="s">
        <v>27</v>
      </c>
      <c r="D29" s="43"/>
      <c r="E29" s="34"/>
    </row>
    <row r="30" spans="2:5" ht="15.75">
      <c r="B30" s="9">
        <v>17</v>
      </c>
      <c r="C30" s="10" t="s">
        <v>28</v>
      </c>
      <c r="D30" s="46"/>
      <c r="E30" s="47"/>
    </row>
    <row r="31" spans="2:5" ht="15.75">
      <c r="B31" s="5">
        <v>18</v>
      </c>
      <c r="C31" s="6" t="s">
        <v>29</v>
      </c>
      <c r="D31" s="43"/>
      <c r="E31" s="34"/>
    </row>
    <row r="32" spans="2:5" ht="15.75">
      <c r="B32" s="9">
        <v>19</v>
      </c>
      <c r="C32" s="10" t="s">
        <v>30</v>
      </c>
      <c r="D32" s="46"/>
      <c r="E32" s="47"/>
    </row>
    <row r="33" spans="2:5" ht="15.75">
      <c r="B33" s="5">
        <v>20</v>
      </c>
      <c r="C33" s="6" t="s">
        <v>31</v>
      </c>
      <c r="D33" s="7"/>
      <c r="E33" s="8"/>
    </row>
    <row r="34" spans="2:5" ht="15.75">
      <c r="B34" s="9">
        <v>21</v>
      </c>
      <c r="C34" s="10" t="s">
        <v>32</v>
      </c>
      <c r="D34" s="11"/>
      <c r="E34" s="12"/>
    </row>
    <row r="35" spans="2:5" ht="15.75">
      <c r="B35" s="5">
        <v>22</v>
      </c>
      <c r="C35" s="6" t="s">
        <v>33</v>
      </c>
      <c r="D35" s="7"/>
      <c r="E35" s="8"/>
    </row>
    <row r="36" spans="2:5" ht="15.75">
      <c r="B36" s="9">
        <v>23</v>
      </c>
      <c r="C36" s="10" t="s">
        <v>34</v>
      </c>
      <c r="D36" s="11"/>
      <c r="E36" s="12"/>
    </row>
    <row r="37" spans="2:5" ht="15.75">
      <c r="B37" s="5" t="s">
        <v>35</v>
      </c>
      <c r="C37" s="6"/>
      <c r="D37" s="14"/>
      <c r="E37" s="15">
        <f>+SUM(E13:E36)</f>
        <v>0</v>
      </c>
    </row>
  </sheetData>
  <sheetProtection/>
  <mergeCells count="4">
    <mergeCell ref="B11:B12"/>
    <mergeCell ref="C11:C12"/>
    <mergeCell ref="D11:E11"/>
    <mergeCell ref="B2:F2"/>
  </mergeCells>
  <conditionalFormatting sqref="D7">
    <cfRule type="expression" priority="6" dxfId="0">
      <formula>D7=""</formula>
    </cfRule>
  </conditionalFormatting>
  <conditionalFormatting sqref="E7">
    <cfRule type="expression" priority="5" dxfId="0">
      <formula>E7=""</formula>
    </cfRule>
  </conditionalFormatting>
  <conditionalFormatting sqref="C7">
    <cfRule type="expression" priority="3" dxfId="0">
      <formula>C7=""</formula>
    </cfRule>
  </conditionalFormatting>
  <conditionalFormatting sqref="B7">
    <cfRule type="expression" priority="2" dxfId="0">
      <formula>B7=""</formula>
    </cfRule>
  </conditionalFormatting>
  <conditionalFormatting sqref="F7">
    <cfRule type="expression" priority="1" dxfId="0">
      <formula>F7=""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  <headerFooter>
    <oddHeader>&amp;C&amp;F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J37"/>
  <sheetViews>
    <sheetView zoomScale="70" zoomScaleNormal="70" zoomScalePageLayoutView="0" workbookViewId="0" topLeftCell="A1">
      <selection activeCell="E46" sqref="E46"/>
    </sheetView>
  </sheetViews>
  <sheetFormatPr defaultColWidth="11.421875" defaultRowHeight="15"/>
  <cols>
    <col min="1" max="1" width="4.7109375" style="0" customWidth="1"/>
    <col min="2" max="5" width="15.7109375" style="0" customWidth="1"/>
    <col min="6" max="6" width="16.28125" style="0" customWidth="1"/>
  </cols>
  <sheetData>
    <row r="2" spans="2:6" ht="21">
      <c r="B2" s="73" t="str">
        <f>"PROGRAMA DE OPERACIÓN DEL SERVICIO ("&amp;B7&amp;" - "&amp;C7&amp;")"</f>
        <v>PROGRAMA DE OPERACIÓN DEL SERVICIO (103 - Ida)</v>
      </c>
      <c r="C2" s="73"/>
      <c r="D2" s="73"/>
      <c r="E2" s="73"/>
      <c r="F2" s="73"/>
    </row>
    <row r="4" s="1" customFormat="1" ht="15">
      <c r="B4" s="1" t="s">
        <v>0</v>
      </c>
    </row>
    <row r="6" spans="2:6" ht="15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2:6" ht="15">
      <c r="B7" s="3">
        <v>103</v>
      </c>
      <c r="C7" s="3" t="s">
        <v>37</v>
      </c>
      <c r="D7" s="3" t="s">
        <v>41</v>
      </c>
      <c r="E7" s="3" t="s">
        <v>40</v>
      </c>
      <c r="F7" s="35" t="s">
        <v>36</v>
      </c>
    </row>
    <row r="9" s="1" customFormat="1" ht="15">
      <c r="B9" s="1" t="s">
        <v>6</v>
      </c>
    </row>
    <row r="11" spans="2:5" ht="22.5" customHeight="1">
      <c r="B11" s="70" t="s">
        <v>7</v>
      </c>
      <c r="C11" s="70" t="s">
        <v>8</v>
      </c>
      <c r="D11" s="71">
        <v>44159</v>
      </c>
      <c r="E11" s="72"/>
    </row>
    <row r="12" spans="2:5" ht="30">
      <c r="B12" s="70"/>
      <c r="C12" s="70"/>
      <c r="D12" s="4" t="s">
        <v>9</v>
      </c>
      <c r="E12" s="4" t="s">
        <v>10</v>
      </c>
    </row>
    <row r="13" spans="2:5" ht="15.75" customHeight="1">
      <c r="B13" s="5">
        <v>0</v>
      </c>
      <c r="C13" s="6" t="s">
        <v>11</v>
      </c>
      <c r="D13" s="7"/>
      <c r="E13" s="8"/>
    </row>
    <row r="14" spans="2:10" ht="15.75">
      <c r="B14" s="9">
        <v>1</v>
      </c>
      <c r="C14" s="10" t="s">
        <v>12</v>
      </c>
      <c r="D14" s="11"/>
      <c r="E14" s="12"/>
      <c r="J14" s="13"/>
    </row>
    <row r="15" spans="2:10" ht="15.75">
      <c r="B15" s="5">
        <v>2</v>
      </c>
      <c r="C15" s="6" t="s">
        <v>13</v>
      </c>
      <c r="D15" s="7"/>
      <c r="E15" s="8"/>
      <c r="J15" s="13"/>
    </row>
    <row r="16" spans="2:10" ht="15.75">
      <c r="B16" s="9">
        <v>3</v>
      </c>
      <c r="C16" s="10" t="s">
        <v>14</v>
      </c>
      <c r="D16" s="11"/>
      <c r="E16" s="12"/>
      <c r="J16" s="13"/>
    </row>
    <row r="17" spans="2:10" ht="15.75">
      <c r="B17" s="5">
        <v>4</v>
      </c>
      <c r="C17" s="6" t="s">
        <v>15</v>
      </c>
      <c r="D17" s="7"/>
      <c r="E17" s="8"/>
      <c r="J17" s="13"/>
    </row>
    <row r="18" spans="2:10" ht="15.75">
      <c r="B18" s="9">
        <v>5</v>
      </c>
      <c r="C18" s="10" t="s">
        <v>16</v>
      </c>
      <c r="D18" s="11"/>
      <c r="E18" s="12"/>
      <c r="J18" s="13"/>
    </row>
    <row r="19" spans="2:10" ht="15.75">
      <c r="B19" s="5">
        <v>6</v>
      </c>
      <c r="C19" s="6" t="s">
        <v>17</v>
      </c>
      <c r="D19" s="7"/>
      <c r="E19" s="8"/>
      <c r="J19" s="13"/>
    </row>
    <row r="20" spans="2:5" ht="15.75">
      <c r="B20" s="9">
        <v>7</v>
      </c>
      <c r="C20" s="10" t="s">
        <v>18</v>
      </c>
      <c r="D20" s="11"/>
      <c r="E20" s="12"/>
    </row>
    <row r="21" spans="2:5" ht="15.75">
      <c r="B21" s="5">
        <v>8</v>
      </c>
      <c r="C21" s="6" t="s">
        <v>19</v>
      </c>
      <c r="D21" s="7"/>
      <c r="E21" s="8"/>
    </row>
    <row r="22" spans="2:5" ht="15.75">
      <c r="B22" s="9">
        <v>9</v>
      </c>
      <c r="C22" s="10" t="s">
        <v>20</v>
      </c>
      <c r="D22" s="46" t="s">
        <v>85</v>
      </c>
      <c r="E22" s="47">
        <v>0</v>
      </c>
    </row>
    <row r="23" spans="2:5" ht="15.75">
      <c r="B23" s="5">
        <v>10</v>
      </c>
      <c r="C23" s="6" t="s">
        <v>21</v>
      </c>
      <c r="D23" s="43" t="s">
        <v>85</v>
      </c>
      <c r="E23" s="34">
        <v>0</v>
      </c>
    </row>
    <row r="24" spans="2:5" ht="15.75">
      <c r="B24" s="9">
        <v>11</v>
      </c>
      <c r="C24" s="10" t="s">
        <v>22</v>
      </c>
      <c r="D24" s="46" t="s">
        <v>85</v>
      </c>
      <c r="E24" s="47">
        <v>0</v>
      </c>
    </row>
    <row r="25" spans="2:5" ht="15.75">
      <c r="B25" s="5">
        <v>12</v>
      </c>
      <c r="C25" s="6" t="s">
        <v>23</v>
      </c>
      <c r="D25" s="43" t="s">
        <v>85</v>
      </c>
      <c r="E25" s="34">
        <v>0</v>
      </c>
    </row>
    <row r="26" spans="2:5" ht="15.75">
      <c r="B26" s="9">
        <v>13</v>
      </c>
      <c r="C26" s="10" t="s">
        <v>24</v>
      </c>
      <c r="D26" s="46" t="s">
        <v>85</v>
      </c>
      <c r="E26" s="47">
        <v>0</v>
      </c>
    </row>
    <row r="27" spans="2:5" ht="15.75">
      <c r="B27" s="5">
        <v>14</v>
      </c>
      <c r="C27" s="6" t="s">
        <v>25</v>
      </c>
      <c r="D27" s="43" t="s">
        <v>85</v>
      </c>
      <c r="E27" s="34">
        <v>0</v>
      </c>
    </row>
    <row r="28" spans="2:5" ht="15.75">
      <c r="B28" s="9">
        <v>15</v>
      </c>
      <c r="C28" s="10" t="s">
        <v>26</v>
      </c>
      <c r="D28" s="46"/>
      <c r="E28" s="47"/>
    </row>
    <row r="29" spans="2:5" ht="15.75">
      <c r="B29" s="5">
        <v>16</v>
      </c>
      <c r="C29" s="6" t="s">
        <v>27</v>
      </c>
      <c r="D29" s="43"/>
      <c r="E29" s="34"/>
    </row>
    <row r="30" spans="2:5" ht="15.75">
      <c r="B30" s="9">
        <v>17</v>
      </c>
      <c r="C30" s="10" t="s">
        <v>28</v>
      </c>
      <c r="D30" s="46"/>
      <c r="E30" s="47"/>
    </row>
    <row r="31" spans="2:5" ht="15.75">
      <c r="B31" s="5">
        <v>18</v>
      </c>
      <c r="C31" s="6" t="s">
        <v>29</v>
      </c>
      <c r="D31" s="43"/>
      <c r="E31" s="34"/>
    </row>
    <row r="32" spans="2:5" ht="15.75">
      <c r="B32" s="9">
        <v>19</v>
      </c>
      <c r="C32" s="10" t="s">
        <v>30</v>
      </c>
      <c r="D32" s="46"/>
      <c r="E32" s="47"/>
    </row>
    <row r="33" spans="2:5" ht="15.75">
      <c r="B33" s="5">
        <v>20</v>
      </c>
      <c r="C33" s="6" t="s">
        <v>31</v>
      </c>
      <c r="D33" s="7"/>
      <c r="E33" s="8"/>
    </row>
    <row r="34" spans="2:5" ht="15.75">
      <c r="B34" s="9">
        <v>21</v>
      </c>
      <c r="C34" s="10" t="s">
        <v>32</v>
      </c>
      <c r="D34" s="11"/>
      <c r="E34" s="12"/>
    </row>
    <row r="35" spans="2:5" ht="15.75">
      <c r="B35" s="5">
        <v>22</v>
      </c>
      <c r="C35" s="6" t="s">
        <v>33</v>
      </c>
      <c r="D35" s="7"/>
      <c r="E35" s="8"/>
    </row>
    <row r="36" spans="2:5" ht="15.75">
      <c r="B36" s="9">
        <v>23</v>
      </c>
      <c r="C36" s="10" t="s">
        <v>34</v>
      </c>
      <c r="D36" s="11"/>
      <c r="E36" s="12"/>
    </row>
    <row r="37" spans="2:5" ht="15.75">
      <c r="B37" s="5" t="s">
        <v>35</v>
      </c>
      <c r="C37" s="6"/>
      <c r="D37" s="14"/>
      <c r="E37" s="15">
        <f>+SUM(E13:E36)</f>
        <v>0</v>
      </c>
    </row>
  </sheetData>
  <sheetProtection/>
  <mergeCells count="4">
    <mergeCell ref="B11:B12"/>
    <mergeCell ref="C11:C12"/>
    <mergeCell ref="D11:E11"/>
    <mergeCell ref="B2:F2"/>
  </mergeCells>
  <conditionalFormatting sqref="D7">
    <cfRule type="expression" priority="6" dxfId="0">
      <formula>D7=""</formula>
    </cfRule>
  </conditionalFormatting>
  <conditionalFormatting sqref="E7">
    <cfRule type="expression" priority="5" dxfId="0">
      <formula>E7=""</formula>
    </cfRule>
  </conditionalFormatting>
  <conditionalFormatting sqref="C7">
    <cfRule type="expression" priority="3" dxfId="0">
      <formula>C7=""</formula>
    </cfRule>
  </conditionalFormatting>
  <conditionalFormatting sqref="B7">
    <cfRule type="expression" priority="2" dxfId="0">
      <formula>B7=""</formula>
    </cfRule>
  </conditionalFormatting>
  <conditionalFormatting sqref="F7">
    <cfRule type="expression" priority="1" dxfId="0">
      <formula>F7=""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  <headerFooter>
    <oddHeader>&amp;C&amp;F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B2:F37"/>
  <sheetViews>
    <sheetView zoomScale="80" zoomScaleNormal="80" zoomScalePageLayoutView="0" workbookViewId="0" topLeftCell="A1">
      <selection activeCell="H33" sqref="H33"/>
    </sheetView>
  </sheetViews>
  <sheetFormatPr defaultColWidth="11.421875" defaultRowHeight="15"/>
  <cols>
    <col min="1" max="1" width="5.00390625" style="0" customWidth="1"/>
    <col min="2" max="6" width="15.7109375" style="0" customWidth="1"/>
  </cols>
  <sheetData>
    <row r="2" spans="2:6" ht="21">
      <c r="B2" s="73" t="str">
        <f>"PROGRAMA DE OPERACIÓN DEL SERVICIO ("&amp;B7&amp;" - "&amp;C7&amp;")"</f>
        <v>PROGRAMA DE OPERACIÓN DEL SERVICIO (104 - Ida)</v>
      </c>
      <c r="C2" s="73"/>
      <c r="D2" s="73"/>
      <c r="E2" s="73"/>
      <c r="F2" s="73"/>
    </row>
    <row r="4" spans="2:6" ht="15">
      <c r="B4" s="1" t="s">
        <v>0</v>
      </c>
      <c r="C4" s="1"/>
      <c r="D4" s="1"/>
      <c r="E4" s="1"/>
      <c r="F4" s="1"/>
    </row>
    <row r="6" spans="2:6" ht="15">
      <c r="B6" s="38" t="s">
        <v>1</v>
      </c>
      <c r="C6" s="38" t="s">
        <v>2</v>
      </c>
      <c r="D6" s="38" t="s">
        <v>3</v>
      </c>
      <c r="E6" s="38" t="s">
        <v>4</v>
      </c>
      <c r="F6" s="38" t="s">
        <v>5</v>
      </c>
    </row>
    <row r="7" spans="2:6" ht="15">
      <c r="B7" s="39">
        <v>104</v>
      </c>
      <c r="C7" s="39" t="s">
        <v>37</v>
      </c>
      <c r="D7" s="39" t="s">
        <v>42</v>
      </c>
      <c r="E7" s="39" t="s">
        <v>40</v>
      </c>
      <c r="F7" s="39" t="s">
        <v>36</v>
      </c>
    </row>
    <row r="9" spans="2:6" ht="15">
      <c r="B9" s="1" t="s">
        <v>6</v>
      </c>
      <c r="C9" s="1"/>
      <c r="D9" s="1"/>
      <c r="E9" s="1"/>
      <c r="F9" s="1"/>
    </row>
    <row r="11" spans="2:5" ht="24.75" customHeight="1">
      <c r="B11" s="70" t="s">
        <v>7</v>
      </c>
      <c r="C11" s="70" t="s">
        <v>8</v>
      </c>
      <c r="D11" s="71">
        <v>44159</v>
      </c>
      <c r="E11" s="72"/>
    </row>
    <row r="12" spans="2:5" ht="30">
      <c r="B12" s="70"/>
      <c r="C12" s="70"/>
      <c r="D12" s="40" t="s">
        <v>9</v>
      </c>
      <c r="E12" s="40" t="s">
        <v>10</v>
      </c>
    </row>
    <row r="13" spans="2:5" ht="15.75">
      <c r="B13" s="41">
        <v>0</v>
      </c>
      <c r="C13" s="42" t="s">
        <v>11</v>
      </c>
      <c r="D13" s="43"/>
      <c r="E13" s="44"/>
    </row>
    <row r="14" spans="2:5" ht="15.75">
      <c r="B14" s="45">
        <v>1</v>
      </c>
      <c r="C14" s="53" t="s">
        <v>12</v>
      </c>
      <c r="D14" s="46"/>
      <c r="E14" s="47"/>
    </row>
    <row r="15" spans="2:5" ht="15.75">
      <c r="B15" s="41">
        <v>2</v>
      </c>
      <c r="C15" s="42" t="s">
        <v>13</v>
      </c>
      <c r="D15" s="43"/>
      <c r="E15" s="44"/>
    </row>
    <row r="16" spans="2:5" ht="15.75">
      <c r="B16" s="45">
        <v>3</v>
      </c>
      <c r="C16" s="53" t="s">
        <v>14</v>
      </c>
      <c r="D16" s="46"/>
      <c r="E16" s="47"/>
    </row>
    <row r="17" spans="2:5" ht="15.75">
      <c r="B17" s="41">
        <v>4</v>
      </c>
      <c r="C17" s="42" t="s">
        <v>15</v>
      </c>
      <c r="D17" s="43"/>
      <c r="E17" s="44"/>
    </row>
    <row r="18" spans="2:5" ht="15.75">
      <c r="B18" s="45">
        <v>5</v>
      </c>
      <c r="C18" s="53" t="s">
        <v>16</v>
      </c>
      <c r="D18" s="46"/>
      <c r="E18" s="47"/>
    </row>
    <row r="19" spans="2:5" ht="15.75">
      <c r="B19" s="41">
        <v>6</v>
      </c>
      <c r="C19" s="42" t="s">
        <v>17</v>
      </c>
      <c r="D19" s="43"/>
      <c r="E19" s="44"/>
    </row>
    <row r="20" spans="2:5" ht="15.75">
      <c r="B20" s="45">
        <v>7</v>
      </c>
      <c r="C20" s="53" t="s">
        <v>18</v>
      </c>
      <c r="D20" s="46"/>
      <c r="E20" s="47"/>
    </row>
    <row r="21" spans="2:5" ht="15.75">
      <c r="B21" s="41">
        <v>8</v>
      </c>
      <c r="C21" s="42" t="s">
        <v>19</v>
      </c>
      <c r="D21" s="43"/>
      <c r="E21" s="44"/>
    </row>
    <row r="22" spans="2:5" ht="15.75">
      <c r="B22" s="45">
        <v>9</v>
      </c>
      <c r="C22" s="53" t="s">
        <v>20</v>
      </c>
      <c r="D22" s="46" t="s">
        <v>85</v>
      </c>
      <c r="E22" s="47">
        <v>0</v>
      </c>
    </row>
    <row r="23" spans="2:5" ht="15.75">
      <c r="B23" s="41">
        <v>10</v>
      </c>
      <c r="C23" s="42" t="s">
        <v>21</v>
      </c>
      <c r="D23" s="43" t="s">
        <v>85</v>
      </c>
      <c r="E23" s="34">
        <v>0</v>
      </c>
    </row>
    <row r="24" spans="2:5" ht="15.75">
      <c r="B24" s="45">
        <v>11</v>
      </c>
      <c r="C24" s="53" t="s">
        <v>22</v>
      </c>
      <c r="D24" s="46" t="s">
        <v>85</v>
      </c>
      <c r="E24" s="47">
        <v>0</v>
      </c>
    </row>
    <row r="25" spans="2:5" ht="15.75">
      <c r="B25" s="41">
        <v>12</v>
      </c>
      <c r="C25" s="42" t="s">
        <v>23</v>
      </c>
      <c r="D25" s="43" t="s">
        <v>85</v>
      </c>
      <c r="E25" s="34">
        <v>0</v>
      </c>
    </row>
    <row r="26" spans="2:5" ht="15.75">
      <c r="B26" s="45">
        <v>13</v>
      </c>
      <c r="C26" s="53" t="s">
        <v>24</v>
      </c>
      <c r="D26" s="46" t="s">
        <v>85</v>
      </c>
      <c r="E26" s="47">
        <v>0</v>
      </c>
    </row>
    <row r="27" spans="2:5" ht="15.75">
      <c r="B27" s="41">
        <v>14</v>
      </c>
      <c r="C27" s="42" t="s">
        <v>25</v>
      </c>
      <c r="D27" s="43" t="s">
        <v>85</v>
      </c>
      <c r="E27" s="34">
        <v>0</v>
      </c>
    </row>
    <row r="28" spans="2:5" ht="15.75">
      <c r="B28" s="45">
        <v>15</v>
      </c>
      <c r="C28" s="53" t="s">
        <v>26</v>
      </c>
      <c r="D28" s="46"/>
      <c r="E28" s="47"/>
    </row>
    <row r="29" spans="2:5" ht="15.75">
      <c r="B29" s="41">
        <v>16</v>
      </c>
      <c r="C29" s="42" t="s">
        <v>27</v>
      </c>
      <c r="D29" s="43"/>
      <c r="E29" s="34"/>
    </row>
    <row r="30" spans="2:5" ht="15.75">
      <c r="B30" s="45">
        <v>17</v>
      </c>
      <c r="C30" s="53" t="s">
        <v>28</v>
      </c>
      <c r="D30" s="46"/>
      <c r="E30" s="47"/>
    </row>
    <row r="31" spans="2:5" ht="15.75">
      <c r="B31" s="41">
        <v>18</v>
      </c>
      <c r="C31" s="42" t="s">
        <v>29</v>
      </c>
      <c r="D31" s="43"/>
      <c r="E31" s="34"/>
    </row>
    <row r="32" spans="2:5" ht="15.75">
      <c r="B32" s="45">
        <v>19</v>
      </c>
      <c r="C32" s="53" t="s">
        <v>30</v>
      </c>
      <c r="D32" s="46"/>
      <c r="E32" s="47"/>
    </row>
    <row r="33" spans="2:5" ht="15.75">
      <c r="B33" s="41">
        <v>20</v>
      </c>
      <c r="C33" s="42" t="s">
        <v>31</v>
      </c>
      <c r="D33" s="43"/>
      <c r="E33" s="44"/>
    </row>
    <row r="34" spans="2:5" ht="15.75">
      <c r="B34" s="45">
        <v>21</v>
      </c>
      <c r="C34" s="53" t="s">
        <v>32</v>
      </c>
      <c r="D34" s="46"/>
      <c r="E34" s="47"/>
    </row>
    <row r="35" spans="2:5" ht="15.75">
      <c r="B35" s="41">
        <v>22</v>
      </c>
      <c r="C35" s="42" t="s">
        <v>33</v>
      </c>
      <c r="D35" s="43"/>
      <c r="E35" s="44"/>
    </row>
    <row r="36" spans="2:5" ht="15.75">
      <c r="B36" s="45">
        <v>23</v>
      </c>
      <c r="C36" s="53" t="s">
        <v>34</v>
      </c>
      <c r="D36" s="46"/>
      <c r="E36" s="47"/>
    </row>
    <row r="37" spans="2:5" ht="15.75">
      <c r="B37" s="41" t="s">
        <v>35</v>
      </c>
      <c r="C37" s="42"/>
      <c r="D37" s="48"/>
      <c r="E37" s="49">
        <f>+SUM(E13:E36)</f>
        <v>0</v>
      </c>
    </row>
  </sheetData>
  <sheetProtection/>
  <mergeCells count="4">
    <mergeCell ref="B2:F2"/>
    <mergeCell ref="B11:B12"/>
    <mergeCell ref="C11:C12"/>
    <mergeCell ref="D11:E11"/>
  </mergeCells>
  <conditionalFormatting sqref="E7">
    <cfRule type="expression" priority="5" dxfId="0">
      <formula>E7=""</formula>
    </cfRule>
  </conditionalFormatting>
  <conditionalFormatting sqref="C7">
    <cfRule type="expression" priority="4" dxfId="0">
      <formula>C7=""</formula>
    </cfRule>
  </conditionalFormatting>
  <conditionalFormatting sqref="B7">
    <cfRule type="expression" priority="3" dxfId="0">
      <formula>B7=""</formula>
    </cfRule>
  </conditionalFormatting>
  <conditionalFormatting sqref="F7">
    <cfRule type="expression" priority="2" dxfId="0">
      <formula>F7=""</formula>
    </cfRule>
  </conditionalFormatting>
  <conditionalFormatting sqref="D7">
    <cfRule type="expression" priority="1" dxfId="0">
      <formula>D7=""</formula>
    </cfRule>
  </conditionalFormatting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J37"/>
  <sheetViews>
    <sheetView zoomScale="70" zoomScaleNormal="70" zoomScalePageLayoutView="0" workbookViewId="0" topLeftCell="A4">
      <selection activeCell="D51" sqref="D51"/>
    </sheetView>
  </sheetViews>
  <sheetFormatPr defaultColWidth="11.421875" defaultRowHeight="15"/>
  <cols>
    <col min="1" max="1" width="4.7109375" style="0" customWidth="1"/>
    <col min="2" max="5" width="15.7109375" style="0" customWidth="1"/>
    <col min="6" max="6" width="15.140625" style="0" customWidth="1"/>
  </cols>
  <sheetData>
    <row r="2" spans="2:6" ht="21">
      <c r="B2" s="73" t="str">
        <f>"PROGRAMA DE OPERACIÓN DEL SERVICIO ("&amp;B7&amp;" - "&amp;C7&amp;")"</f>
        <v>PROGRAMA DE OPERACIÓN DEL SERVICIO (105 - Ida)</v>
      </c>
      <c r="C2" s="73"/>
      <c r="D2" s="73"/>
      <c r="E2" s="73"/>
      <c r="F2" s="73"/>
    </row>
    <row r="4" s="1" customFormat="1" ht="15">
      <c r="B4" s="1" t="s">
        <v>0</v>
      </c>
    </row>
    <row r="6" spans="2:6" ht="15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2:6" ht="15">
      <c r="B7" s="3">
        <v>105</v>
      </c>
      <c r="C7" s="3" t="s">
        <v>37</v>
      </c>
      <c r="D7" s="3" t="s">
        <v>42</v>
      </c>
      <c r="E7" s="3" t="s">
        <v>43</v>
      </c>
      <c r="F7" s="35" t="s">
        <v>36</v>
      </c>
    </row>
    <row r="9" s="1" customFormat="1" ht="15">
      <c r="B9" s="1" t="s">
        <v>6</v>
      </c>
    </row>
    <row r="11" spans="2:5" ht="22.5" customHeight="1">
      <c r="B11" s="70" t="s">
        <v>7</v>
      </c>
      <c r="C11" s="70" t="s">
        <v>8</v>
      </c>
      <c r="D11" s="71">
        <v>44159</v>
      </c>
      <c r="E11" s="72"/>
    </row>
    <row r="12" spans="2:5" ht="30">
      <c r="B12" s="70"/>
      <c r="C12" s="70"/>
      <c r="D12" s="4" t="s">
        <v>9</v>
      </c>
      <c r="E12" s="4" t="s">
        <v>10</v>
      </c>
    </row>
    <row r="13" spans="2:5" ht="15.75" customHeight="1">
      <c r="B13" s="5">
        <v>0</v>
      </c>
      <c r="C13" s="6" t="s">
        <v>11</v>
      </c>
      <c r="D13" s="7"/>
      <c r="E13" s="8"/>
    </row>
    <row r="14" spans="2:10" ht="15.75">
      <c r="B14" s="9">
        <v>1</v>
      </c>
      <c r="C14" s="10" t="s">
        <v>12</v>
      </c>
      <c r="D14" s="11"/>
      <c r="E14" s="12"/>
      <c r="J14" s="13"/>
    </row>
    <row r="15" spans="2:10" ht="15.75">
      <c r="B15" s="5">
        <v>2</v>
      </c>
      <c r="C15" s="6" t="s">
        <v>13</v>
      </c>
      <c r="D15" s="7"/>
      <c r="E15" s="8"/>
      <c r="J15" s="13"/>
    </row>
    <row r="16" spans="2:10" ht="15.75">
      <c r="B16" s="9">
        <v>3</v>
      </c>
      <c r="C16" s="10" t="s">
        <v>14</v>
      </c>
      <c r="D16" s="11"/>
      <c r="E16" s="12"/>
      <c r="J16" s="13"/>
    </row>
    <row r="17" spans="2:10" ht="15.75">
      <c r="B17" s="5">
        <v>4</v>
      </c>
      <c r="C17" s="6" t="s">
        <v>15</v>
      </c>
      <c r="D17" s="7"/>
      <c r="E17" s="8"/>
      <c r="J17" s="13"/>
    </row>
    <row r="18" spans="2:10" ht="15.75">
      <c r="B18" s="9">
        <v>5</v>
      </c>
      <c r="C18" s="10" t="s">
        <v>16</v>
      </c>
      <c r="D18" s="11"/>
      <c r="E18" s="12"/>
      <c r="J18" s="13"/>
    </row>
    <row r="19" spans="2:10" ht="15.75">
      <c r="B19" s="5">
        <v>6</v>
      </c>
      <c r="C19" s="6" t="s">
        <v>17</v>
      </c>
      <c r="D19" s="7"/>
      <c r="E19" s="8"/>
      <c r="J19" s="13"/>
    </row>
    <row r="20" spans="2:5" ht="15.75">
      <c r="B20" s="9">
        <v>7</v>
      </c>
      <c r="C20" s="10" t="s">
        <v>18</v>
      </c>
      <c r="D20" s="11"/>
      <c r="E20" s="12"/>
    </row>
    <row r="21" spans="2:5" ht="15.75">
      <c r="B21" s="5">
        <v>8</v>
      </c>
      <c r="C21" s="6" t="s">
        <v>19</v>
      </c>
      <c r="D21" s="7"/>
      <c r="E21" s="8"/>
    </row>
    <row r="22" spans="2:5" ht="15.75">
      <c r="B22" s="9">
        <v>9</v>
      </c>
      <c r="C22" s="10" t="s">
        <v>20</v>
      </c>
      <c r="D22" s="46" t="s">
        <v>85</v>
      </c>
      <c r="E22" s="47">
        <v>0</v>
      </c>
    </row>
    <row r="23" spans="2:5" ht="15.75">
      <c r="B23" s="5">
        <v>10</v>
      </c>
      <c r="C23" s="6" t="s">
        <v>21</v>
      </c>
      <c r="D23" s="43" t="s">
        <v>85</v>
      </c>
      <c r="E23" s="34">
        <v>0</v>
      </c>
    </row>
    <row r="24" spans="2:5" ht="15.75">
      <c r="B24" s="9">
        <v>11</v>
      </c>
      <c r="C24" s="10" t="s">
        <v>22</v>
      </c>
      <c r="D24" s="46" t="s">
        <v>85</v>
      </c>
      <c r="E24" s="47">
        <v>0</v>
      </c>
    </row>
    <row r="25" spans="2:5" ht="15.75">
      <c r="B25" s="5">
        <v>12</v>
      </c>
      <c r="C25" s="6" t="s">
        <v>23</v>
      </c>
      <c r="D25" s="43" t="s">
        <v>85</v>
      </c>
      <c r="E25" s="34">
        <v>0</v>
      </c>
    </row>
    <row r="26" spans="2:5" ht="15.75">
      <c r="B26" s="9">
        <v>13</v>
      </c>
      <c r="C26" s="10" t="s">
        <v>24</v>
      </c>
      <c r="D26" s="46" t="s">
        <v>85</v>
      </c>
      <c r="E26" s="47">
        <v>0</v>
      </c>
    </row>
    <row r="27" spans="2:5" ht="15.75">
      <c r="B27" s="5">
        <v>14</v>
      </c>
      <c r="C27" s="6" t="s">
        <v>25</v>
      </c>
      <c r="D27" s="43" t="s">
        <v>85</v>
      </c>
      <c r="E27" s="34">
        <v>0</v>
      </c>
    </row>
    <row r="28" spans="2:5" ht="15.75">
      <c r="B28" s="9">
        <v>15</v>
      </c>
      <c r="C28" s="10" t="s">
        <v>26</v>
      </c>
      <c r="D28" s="46"/>
      <c r="E28" s="47"/>
    </row>
    <row r="29" spans="2:5" ht="15.75">
      <c r="B29" s="5">
        <v>16</v>
      </c>
      <c r="C29" s="6" t="s">
        <v>27</v>
      </c>
      <c r="D29" s="43"/>
      <c r="E29" s="34"/>
    </row>
    <row r="30" spans="2:5" ht="15.75">
      <c r="B30" s="9">
        <v>17</v>
      </c>
      <c r="C30" s="10" t="s">
        <v>28</v>
      </c>
      <c r="D30" s="46"/>
      <c r="E30" s="47"/>
    </row>
    <row r="31" spans="2:5" ht="15.75">
      <c r="B31" s="5">
        <v>18</v>
      </c>
      <c r="C31" s="6" t="s">
        <v>29</v>
      </c>
      <c r="D31" s="43"/>
      <c r="E31" s="34"/>
    </row>
    <row r="32" spans="2:5" ht="15.75">
      <c r="B32" s="9">
        <v>19</v>
      </c>
      <c r="C32" s="10" t="s">
        <v>30</v>
      </c>
      <c r="D32" s="46"/>
      <c r="E32" s="47"/>
    </row>
    <row r="33" spans="2:5" ht="15.75">
      <c r="B33" s="5">
        <v>20</v>
      </c>
      <c r="C33" s="6" t="s">
        <v>31</v>
      </c>
      <c r="D33" s="7"/>
      <c r="E33" s="8"/>
    </row>
    <row r="34" spans="2:5" ht="15.75">
      <c r="B34" s="9">
        <v>21</v>
      </c>
      <c r="C34" s="10" t="s">
        <v>32</v>
      </c>
      <c r="D34" s="11"/>
      <c r="E34" s="12"/>
    </row>
    <row r="35" spans="2:5" ht="15.75">
      <c r="B35" s="5">
        <v>22</v>
      </c>
      <c r="C35" s="6" t="s">
        <v>33</v>
      </c>
      <c r="D35" s="7"/>
      <c r="E35" s="8"/>
    </row>
    <row r="36" spans="2:5" ht="15.75">
      <c r="B36" s="9">
        <v>23</v>
      </c>
      <c r="C36" s="10" t="s">
        <v>34</v>
      </c>
      <c r="D36" s="11"/>
      <c r="E36" s="12"/>
    </row>
    <row r="37" spans="2:5" ht="15.75">
      <c r="B37" s="5" t="s">
        <v>35</v>
      </c>
      <c r="C37" s="6"/>
      <c r="D37" s="14"/>
      <c r="E37" s="15">
        <f>+SUM(E13:E36)</f>
        <v>0</v>
      </c>
    </row>
  </sheetData>
  <sheetProtection/>
  <mergeCells count="4">
    <mergeCell ref="B11:B12"/>
    <mergeCell ref="C11:C12"/>
    <mergeCell ref="D11:E11"/>
    <mergeCell ref="B2:F2"/>
  </mergeCells>
  <conditionalFormatting sqref="D7">
    <cfRule type="expression" priority="6" dxfId="0">
      <formula>D7=""</formula>
    </cfRule>
  </conditionalFormatting>
  <conditionalFormatting sqref="E7">
    <cfRule type="expression" priority="5" dxfId="0">
      <formula>E7=""</formula>
    </cfRule>
  </conditionalFormatting>
  <conditionalFormatting sqref="C7">
    <cfRule type="expression" priority="3" dxfId="0">
      <formula>C7=""</formula>
    </cfRule>
  </conditionalFormatting>
  <conditionalFormatting sqref="B7">
    <cfRule type="expression" priority="2" dxfId="0">
      <formula>B7=""</formula>
    </cfRule>
  </conditionalFormatting>
  <conditionalFormatting sqref="F7">
    <cfRule type="expression" priority="1" dxfId="0">
      <formula>F7=""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  <headerFooter>
    <oddHeader>&amp;C&amp;F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J37"/>
  <sheetViews>
    <sheetView zoomScale="80" zoomScaleNormal="80" zoomScalePageLayoutView="0" workbookViewId="0" topLeftCell="A3">
      <selection activeCell="D11" sqref="D11:E11"/>
    </sheetView>
  </sheetViews>
  <sheetFormatPr defaultColWidth="11.421875" defaultRowHeight="15"/>
  <cols>
    <col min="1" max="1" width="4.7109375" style="0" customWidth="1"/>
    <col min="2" max="5" width="15.7109375" style="0" customWidth="1"/>
    <col min="6" max="6" width="14.8515625" style="0" customWidth="1"/>
  </cols>
  <sheetData>
    <row r="2" spans="2:6" ht="21">
      <c r="B2" s="73" t="str">
        <f>"PROGRAMA DE OPERACIÓN DEL SERVICIO ("&amp;B7&amp;" - "&amp;C7&amp;")"</f>
        <v>PROGRAMA DE OPERACIÓN DEL SERVICIO (106 - Ida)</v>
      </c>
      <c r="C2" s="73"/>
      <c r="D2" s="73"/>
      <c r="E2" s="73"/>
      <c r="F2" s="73"/>
    </row>
    <row r="4" s="1" customFormat="1" ht="15">
      <c r="B4" s="1" t="s">
        <v>0</v>
      </c>
    </row>
    <row r="6" spans="2:6" ht="15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2:6" ht="15">
      <c r="B7" s="3">
        <v>106</v>
      </c>
      <c r="C7" s="3" t="s">
        <v>37</v>
      </c>
      <c r="D7" s="3" t="s">
        <v>41</v>
      </c>
      <c r="E7" s="3" t="s">
        <v>38</v>
      </c>
      <c r="F7" s="35" t="s">
        <v>36</v>
      </c>
    </row>
    <row r="9" s="1" customFormat="1" ht="15">
      <c r="B9" s="1" t="s">
        <v>6</v>
      </c>
    </row>
    <row r="11" spans="2:5" ht="22.5" customHeight="1">
      <c r="B11" s="70" t="s">
        <v>7</v>
      </c>
      <c r="C11" s="70" t="s">
        <v>8</v>
      </c>
      <c r="D11" s="71">
        <v>44159</v>
      </c>
      <c r="E11" s="72"/>
    </row>
    <row r="12" spans="2:5" ht="30">
      <c r="B12" s="70"/>
      <c r="C12" s="70"/>
      <c r="D12" s="4" t="s">
        <v>9</v>
      </c>
      <c r="E12" s="4" t="s">
        <v>10</v>
      </c>
    </row>
    <row r="13" spans="2:5" ht="15.75" customHeight="1">
      <c r="B13" s="5">
        <v>0</v>
      </c>
      <c r="C13" s="6" t="s">
        <v>11</v>
      </c>
      <c r="D13" s="7"/>
      <c r="E13" s="8"/>
    </row>
    <row r="14" spans="2:10" ht="15.75">
      <c r="B14" s="9">
        <v>1</v>
      </c>
      <c r="C14" s="10" t="s">
        <v>12</v>
      </c>
      <c r="D14" s="11"/>
      <c r="E14" s="12"/>
      <c r="J14" s="13"/>
    </row>
    <row r="15" spans="2:10" ht="15.75">
      <c r="B15" s="5">
        <v>2</v>
      </c>
      <c r="C15" s="6" t="s">
        <v>13</v>
      </c>
      <c r="D15" s="7"/>
      <c r="E15" s="8"/>
      <c r="J15" s="13"/>
    </row>
    <row r="16" spans="2:10" ht="15.75">
      <c r="B16" s="9">
        <v>3</v>
      </c>
      <c r="C16" s="10" t="s">
        <v>14</v>
      </c>
      <c r="D16" s="11"/>
      <c r="E16" s="12"/>
      <c r="J16" s="13"/>
    </row>
    <row r="17" spans="2:10" ht="15.75">
      <c r="B17" s="5">
        <v>4</v>
      </c>
      <c r="C17" s="6" t="s">
        <v>15</v>
      </c>
      <c r="D17" s="7"/>
      <c r="E17" s="8"/>
      <c r="J17" s="13"/>
    </row>
    <row r="18" spans="2:10" ht="15.75">
      <c r="B18" s="9">
        <v>5</v>
      </c>
      <c r="C18" s="10" t="s">
        <v>16</v>
      </c>
      <c r="D18" s="11"/>
      <c r="E18" s="12"/>
      <c r="J18" s="13"/>
    </row>
    <row r="19" spans="2:10" ht="15.75">
      <c r="B19" s="5">
        <v>6</v>
      </c>
      <c r="C19" s="6" t="s">
        <v>17</v>
      </c>
      <c r="D19" s="7"/>
      <c r="E19" s="34"/>
      <c r="J19" s="13"/>
    </row>
    <row r="20" spans="2:5" ht="15.75">
      <c r="B20" s="9">
        <v>7</v>
      </c>
      <c r="C20" s="10" t="s">
        <v>18</v>
      </c>
      <c r="D20" s="11"/>
      <c r="E20" s="12"/>
    </row>
    <row r="21" spans="2:5" ht="15.75">
      <c r="B21" s="5">
        <v>8</v>
      </c>
      <c r="C21" s="6" t="s">
        <v>19</v>
      </c>
      <c r="D21" s="7"/>
      <c r="E21" s="34"/>
    </row>
    <row r="22" spans="2:5" ht="15.75">
      <c r="B22" s="9">
        <v>9</v>
      </c>
      <c r="C22" s="10" t="s">
        <v>20</v>
      </c>
      <c r="D22" s="46" t="s">
        <v>85</v>
      </c>
      <c r="E22" s="47">
        <v>0</v>
      </c>
    </row>
    <row r="23" spans="2:5" ht="15.75">
      <c r="B23" s="5">
        <v>10</v>
      </c>
      <c r="C23" s="6" t="s">
        <v>21</v>
      </c>
      <c r="D23" s="43" t="s">
        <v>85</v>
      </c>
      <c r="E23" s="34">
        <v>0</v>
      </c>
    </row>
    <row r="24" spans="2:5" ht="15.75">
      <c r="B24" s="9">
        <v>11</v>
      </c>
      <c r="C24" s="10" t="s">
        <v>22</v>
      </c>
      <c r="D24" s="46" t="s">
        <v>85</v>
      </c>
      <c r="E24" s="47">
        <v>0</v>
      </c>
    </row>
    <row r="25" spans="2:5" ht="15.75">
      <c r="B25" s="5">
        <v>12</v>
      </c>
      <c r="C25" s="6" t="s">
        <v>23</v>
      </c>
      <c r="D25" s="43" t="s">
        <v>85</v>
      </c>
      <c r="E25" s="34">
        <v>0</v>
      </c>
    </row>
    <row r="26" spans="2:5" ht="15.75">
      <c r="B26" s="9">
        <v>13</v>
      </c>
      <c r="C26" s="10" t="s">
        <v>24</v>
      </c>
      <c r="D26" s="46" t="s">
        <v>86</v>
      </c>
      <c r="E26" s="47">
        <v>0</v>
      </c>
    </row>
    <row r="27" spans="2:5" ht="15.75">
      <c r="B27" s="5">
        <v>14</v>
      </c>
      <c r="C27" s="6" t="s">
        <v>25</v>
      </c>
      <c r="D27" s="43" t="s">
        <v>86</v>
      </c>
      <c r="E27" s="34">
        <v>0</v>
      </c>
    </row>
    <row r="28" spans="2:5" ht="15.75">
      <c r="B28" s="9">
        <v>15</v>
      </c>
      <c r="C28" s="10" t="s">
        <v>26</v>
      </c>
      <c r="D28" s="46"/>
      <c r="E28" s="47"/>
    </row>
    <row r="29" spans="2:5" ht="15.75">
      <c r="B29" s="5">
        <v>16</v>
      </c>
      <c r="C29" s="6" t="s">
        <v>27</v>
      </c>
      <c r="D29" s="43"/>
      <c r="E29" s="34"/>
    </row>
    <row r="30" spans="2:5" ht="15.75">
      <c r="B30" s="9">
        <v>17</v>
      </c>
      <c r="C30" s="10" t="s">
        <v>28</v>
      </c>
      <c r="D30" s="46"/>
      <c r="E30" s="47"/>
    </row>
    <row r="31" spans="2:5" ht="15.75">
      <c r="B31" s="5">
        <v>18</v>
      </c>
      <c r="C31" s="6" t="s">
        <v>29</v>
      </c>
      <c r="D31" s="43"/>
      <c r="E31" s="34"/>
    </row>
    <row r="32" spans="2:5" ht="15.75">
      <c r="B32" s="9">
        <v>19</v>
      </c>
      <c r="C32" s="10" t="s">
        <v>30</v>
      </c>
      <c r="D32" s="46"/>
      <c r="E32" s="47"/>
    </row>
    <row r="33" spans="2:5" ht="15.75">
      <c r="B33" s="5">
        <v>20</v>
      </c>
      <c r="C33" s="6" t="s">
        <v>31</v>
      </c>
      <c r="D33" s="7"/>
      <c r="E33" s="34"/>
    </row>
    <row r="34" spans="2:5" ht="15.75">
      <c r="B34" s="9">
        <v>21</v>
      </c>
      <c r="C34" s="10" t="s">
        <v>32</v>
      </c>
      <c r="D34" s="11"/>
      <c r="E34" s="12"/>
    </row>
    <row r="35" spans="2:5" ht="15.75">
      <c r="B35" s="5">
        <v>22</v>
      </c>
      <c r="C35" s="6" t="s">
        <v>33</v>
      </c>
      <c r="D35" s="7"/>
      <c r="E35" s="8"/>
    </row>
    <row r="36" spans="2:5" ht="15.75">
      <c r="B36" s="9">
        <v>23</v>
      </c>
      <c r="C36" s="10" t="s">
        <v>34</v>
      </c>
      <c r="D36" s="11"/>
      <c r="E36" s="12"/>
    </row>
    <row r="37" spans="2:5" ht="15.75">
      <c r="B37" s="5" t="s">
        <v>35</v>
      </c>
      <c r="C37" s="6"/>
      <c r="D37" s="14"/>
      <c r="E37" s="15">
        <f>+SUM(E13:E36)</f>
        <v>0</v>
      </c>
    </row>
  </sheetData>
  <sheetProtection/>
  <mergeCells count="4">
    <mergeCell ref="B11:B12"/>
    <mergeCell ref="C11:C12"/>
    <mergeCell ref="D11:E11"/>
    <mergeCell ref="B2:F2"/>
  </mergeCells>
  <conditionalFormatting sqref="D7">
    <cfRule type="expression" priority="6" dxfId="0">
      <formula>D7=""</formula>
    </cfRule>
  </conditionalFormatting>
  <conditionalFormatting sqref="E7">
    <cfRule type="expression" priority="5" dxfId="0">
      <formula>E7=""</formula>
    </cfRule>
  </conditionalFormatting>
  <conditionalFormatting sqref="C7">
    <cfRule type="expression" priority="3" dxfId="0">
      <formula>C7=""</formula>
    </cfRule>
  </conditionalFormatting>
  <conditionalFormatting sqref="B7">
    <cfRule type="expression" priority="2" dxfId="0">
      <formula>B7=""</formula>
    </cfRule>
  </conditionalFormatting>
  <conditionalFormatting sqref="F7">
    <cfRule type="expression" priority="1" dxfId="0">
      <formula>F7=""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  <headerFooter>
    <oddHeader>&amp;C&amp;F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B2:F37"/>
  <sheetViews>
    <sheetView zoomScale="80" zoomScaleNormal="80" zoomScalePageLayoutView="0" workbookViewId="0" topLeftCell="A1">
      <selection activeCell="D11" sqref="D11:E11"/>
    </sheetView>
  </sheetViews>
  <sheetFormatPr defaultColWidth="11.421875" defaultRowHeight="15"/>
  <cols>
    <col min="1" max="1" width="4.00390625" style="0" customWidth="1"/>
    <col min="2" max="6" width="15.7109375" style="0" customWidth="1"/>
  </cols>
  <sheetData>
    <row r="2" spans="2:6" ht="21">
      <c r="B2" s="73" t="str">
        <f>"PROGRAMA DE OPERACIÓN DEL SERVICIO ("&amp;B7&amp;" - "&amp;C7&amp;")"</f>
        <v>PROGRAMA DE OPERACIÓN DEL SERVICIO (107 - Ida)</v>
      </c>
      <c r="C2" s="73"/>
      <c r="D2" s="73"/>
      <c r="E2" s="73"/>
      <c r="F2" s="73"/>
    </row>
    <row r="4" spans="2:6" ht="15">
      <c r="B4" s="1" t="s">
        <v>0</v>
      </c>
      <c r="C4" s="1"/>
      <c r="D4" s="1"/>
      <c r="E4" s="1"/>
      <c r="F4" s="1"/>
    </row>
    <row r="6" spans="2:6" ht="15">
      <c r="B6" s="38" t="s">
        <v>1</v>
      </c>
      <c r="C6" s="38" t="s">
        <v>2</v>
      </c>
      <c r="D6" s="38" t="s">
        <v>3</v>
      </c>
      <c r="E6" s="38" t="s">
        <v>4</v>
      </c>
      <c r="F6" s="38" t="s">
        <v>5</v>
      </c>
    </row>
    <row r="7" spans="2:6" ht="15">
      <c r="B7" s="39">
        <v>107</v>
      </c>
      <c r="C7" s="39" t="s">
        <v>37</v>
      </c>
      <c r="D7" s="39" t="s">
        <v>41</v>
      </c>
      <c r="E7" s="39" t="s">
        <v>38</v>
      </c>
      <c r="F7" s="39" t="s">
        <v>36</v>
      </c>
    </row>
    <row r="9" spans="2:6" ht="15">
      <c r="B9" s="1" t="s">
        <v>6</v>
      </c>
      <c r="C9" s="1"/>
      <c r="D9" s="1"/>
      <c r="E9" s="1"/>
      <c r="F9" s="1"/>
    </row>
    <row r="11" spans="2:5" ht="22.5" customHeight="1">
      <c r="B11" s="70" t="s">
        <v>7</v>
      </c>
      <c r="C11" s="70" t="s">
        <v>8</v>
      </c>
      <c r="D11" s="71">
        <v>44159</v>
      </c>
      <c r="E11" s="72"/>
    </row>
    <row r="12" spans="2:5" ht="30">
      <c r="B12" s="70"/>
      <c r="C12" s="70"/>
      <c r="D12" s="40" t="s">
        <v>9</v>
      </c>
      <c r="E12" s="40" t="s">
        <v>10</v>
      </c>
    </row>
    <row r="13" spans="2:5" ht="15.75">
      <c r="B13" s="41">
        <v>0</v>
      </c>
      <c r="C13" s="42" t="s">
        <v>11</v>
      </c>
      <c r="D13" s="43"/>
      <c r="E13" s="44"/>
    </row>
    <row r="14" spans="2:5" ht="15.75">
      <c r="B14" s="45">
        <v>1</v>
      </c>
      <c r="C14" s="53" t="s">
        <v>12</v>
      </c>
      <c r="D14" s="46"/>
      <c r="E14" s="47"/>
    </row>
    <row r="15" spans="2:5" ht="15.75">
      <c r="B15" s="41">
        <v>2</v>
      </c>
      <c r="C15" s="42" t="s">
        <v>13</v>
      </c>
      <c r="D15" s="43"/>
      <c r="E15" s="44"/>
    </row>
    <row r="16" spans="2:5" ht="15.75">
      <c r="B16" s="45">
        <v>3</v>
      </c>
      <c r="C16" s="53" t="s">
        <v>14</v>
      </c>
      <c r="D16" s="46"/>
      <c r="E16" s="47"/>
    </row>
    <row r="17" spans="2:5" ht="15.75">
      <c r="B17" s="41">
        <v>4</v>
      </c>
      <c r="C17" s="42" t="s">
        <v>15</v>
      </c>
      <c r="D17" s="43"/>
      <c r="E17" s="44"/>
    </row>
    <row r="18" spans="2:5" ht="15.75">
      <c r="B18" s="45">
        <v>5</v>
      </c>
      <c r="C18" s="53" t="s">
        <v>16</v>
      </c>
      <c r="D18" s="46"/>
      <c r="E18" s="47"/>
    </row>
    <row r="19" spans="2:5" ht="15.75">
      <c r="B19" s="41">
        <v>6</v>
      </c>
      <c r="C19" s="42" t="s">
        <v>17</v>
      </c>
      <c r="D19" s="43"/>
      <c r="E19" s="34"/>
    </row>
    <row r="20" spans="2:5" ht="15.75">
      <c r="B20" s="45">
        <v>7</v>
      </c>
      <c r="C20" s="53" t="s">
        <v>18</v>
      </c>
      <c r="D20" s="46"/>
      <c r="E20" s="47"/>
    </row>
    <row r="21" spans="2:5" ht="15.75">
      <c r="B21" s="41">
        <v>8</v>
      </c>
      <c r="C21" s="42" t="s">
        <v>19</v>
      </c>
      <c r="D21" s="43"/>
      <c r="E21" s="34"/>
    </row>
    <row r="22" spans="2:5" ht="15.75">
      <c r="B22" s="45">
        <v>9</v>
      </c>
      <c r="C22" s="53" t="s">
        <v>20</v>
      </c>
      <c r="D22" s="46" t="s">
        <v>85</v>
      </c>
      <c r="E22" s="47">
        <v>0</v>
      </c>
    </row>
    <row r="23" spans="2:5" ht="15.75">
      <c r="B23" s="41">
        <v>10</v>
      </c>
      <c r="C23" s="42" t="s">
        <v>21</v>
      </c>
      <c r="D23" s="43" t="s">
        <v>85</v>
      </c>
      <c r="E23" s="34">
        <v>0</v>
      </c>
    </row>
    <row r="24" spans="2:5" ht="15.75">
      <c r="B24" s="45">
        <v>11</v>
      </c>
      <c r="C24" s="53" t="s">
        <v>22</v>
      </c>
      <c r="D24" s="46" t="s">
        <v>85</v>
      </c>
      <c r="E24" s="47">
        <v>0</v>
      </c>
    </row>
    <row r="25" spans="2:5" ht="15.75">
      <c r="B25" s="41">
        <v>12</v>
      </c>
      <c r="C25" s="42" t="s">
        <v>23</v>
      </c>
      <c r="D25" s="43" t="s">
        <v>85</v>
      </c>
      <c r="E25" s="34">
        <v>0</v>
      </c>
    </row>
    <row r="26" spans="2:5" ht="15.75">
      <c r="B26" s="45">
        <v>13</v>
      </c>
      <c r="C26" s="53" t="s">
        <v>24</v>
      </c>
      <c r="D26" s="46" t="s">
        <v>85</v>
      </c>
      <c r="E26" s="47">
        <v>0</v>
      </c>
    </row>
    <row r="27" spans="2:5" ht="15.75">
      <c r="B27" s="41">
        <v>14</v>
      </c>
      <c r="C27" s="42" t="s">
        <v>25</v>
      </c>
      <c r="D27" s="43" t="s">
        <v>86</v>
      </c>
      <c r="E27" s="34">
        <v>0</v>
      </c>
    </row>
    <row r="28" spans="2:5" ht="15.75">
      <c r="B28" s="45">
        <v>15</v>
      </c>
      <c r="C28" s="53" t="s">
        <v>26</v>
      </c>
      <c r="D28" s="46"/>
      <c r="E28" s="47"/>
    </row>
    <row r="29" spans="2:5" ht="15.75">
      <c r="B29" s="41">
        <v>16</v>
      </c>
      <c r="C29" s="42" t="s">
        <v>27</v>
      </c>
      <c r="D29" s="43"/>
      <c r="E29" s="34"/>
    </row>
    <row r="30" spans="2:5" ht="15.75">
      <c r="B30" s="45">
        <v>17</v>
      </c>
      <c r="C30" s="53" t="s">
        <v>28</v>
      </c>
      <c r="D30" s="46"/>
      <c r="E30" s="47"/>
    </row>
    <row r="31" spans="2:5" ht="15.75">
      <c r="B31" s="41">
        <v>18</v>
      </c>
      <c r="C31" s="42" t="s">
        <v>29</v>
      </c>
      <c r="D31" s="43"/>
      <c r="E31" s="34"/>
    </row>
    <row r="32" spans="2:5" ht="15.75">
      <c r="B32" s="45">
        <v>19</v>
      </c>
      <c r="C32" s="53" t="s">
        <v>30</v>
      </c>
      <c r="D32" s="46"/>
      <c r="E32" s="47"/>
    </row>
    <row r="33" spans="2:5" ht="15.75">
      <c r="B33" s="41">
        <v>20</v>
      </c>
      <c r="C33" s="42" t="s">
        <v>31</v>
      </c>
      <c r="D33" s="43"/>
      <c r="E33" s="34"/>
    </row>
    <row r="34" spans="2:5" ht="15.75">
      <c r="B34" s="45">
        <v>21</v>
      </c>
      <c r="C34" s="53" t="s">
        <v>32</v>
      </c>
      <c r="D34" s="46"/>
      <c r="E34" s="47"/>
    </row>
    <row r="35" spans="2:5" ht="15.75">
      <c r="B35" s="41">
        <v>22</v>
      </c>
      <c r="C35" s="42" t="s">
        <v>33</v>
      </c>
      <c r="D35" s="43"/>
      <c r="E35" s="44"/>
    </row>
    <row r="36" spans="2:5" ht="15.75">
      <c r="B36" s="45">
        <v>23</v>
      </c>
      <c r="C36" s="53" t="s">
        <v>34</v>
      </c>
      <c r="D36" s="46"/>
      <c r="E36" s="47"/>
    </row>
    <row r="37" spans="2:5" ht="15.75">
      <c r="B37" s="41" t="s">
        <v>35</v>
      </c>
      <c r="C37" s="42"/>
      <c r="D37" s="48"/>
      <c r="E37" s="49">
        <f>+SUM(E13:E36)</f>
        <v>0</v>
      </c>
    </row>
  </sheetData>
  <sheetProtection/>
  <mergeCells count="4">
    <mergeCell ref="B2:F2"/>
    <mergeCell ref="B11:B12"/>
    <mergeCell ref="C11:C12"/>
    <mergeCell ref="D11:E11"/>
  </mergeCells>
  <conditionalFormatting sqref="D7">
    <cfRule type="expression" priority="5" dxfId="0">
      <formula>D7=""</formula>
    </cfRule>
  </conditionalFormatting>
  <conditionalFormatting sqref="E7">
    <cfRule type="expression" priority="4" dxfId="0">
      <formula>E7=""</formula>
    </cfRule>
  </conditionalFormatting>
  <conditionalFormatting sqref="C7">
    <cfRule type="expression" priority="3" dxfId="0">
      <formula>C7=""</formula>
    </cfRule>
  </conditionalFormatting>
  <conditionalFormatting sqref="B7">
    <cfRule type="expression" priority="2" dxfId="0">
      <formula>B7=""</formula>
    </cfRule>
  </conditionalFormatting>
  <conditionalFormatting sqref="F7">
    <cfRule type="expression" priority="1" dxfId="0">
      <formula>F7=""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Pablo Ignacio Avalos Vera</dc:creator>
  <cp:keywords/>
  <dc:description/>
  <cp:lastModifiedBy>Claudia Briones Toro</cp:lastModifiedBy>
  <cp:lastPrinted>2019-06-18T15:54:10Z</cp:lastPrinted>
  <dcterms:created xsi:type="dcterms:W3CDTF">2019-05-30T13:58:26Z</dcterms:created>
  <dcterms:modified xsi:type="dcterms:W3CDTF">2020-11-27T18:43:38Z</dcterms:modified>
  <cp:category/>
  <cp:version/>
  <cp:contentType/>
  <cp:contentStatus/>
</cp:coreProperties>
</file>