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fespinoza\Documents\Trabajo\SCC\PE ANTOFAGASTA\POR 202103\FEP\"/>
    </mc:Choice>
  </mc:AlternateContent>
  <bookViews>
    <workbookView xWindow="0" yWindow="0" windowWidth="21576" windowHeight="7980"/>
  </bookViews>
  <sheets>
    <sheet name="TAPA" sheetId="1" r:id="rId1"/>
    <sheet name="Operador UN02" sheetId="2" r:id="rId2"/>
    <sheet name="102-I" sheetId="3" r:id="rId3"/>
  </sheets>
  <definedNames>
    <definedName name="_xlnm.Print_Area" localSheetId="2">'102-I'!$B$2:$I$37</definedName>
    <definedName name="_xlnm.Print_Area" localSheetId="1">'Operador UN02'!$B$2:$J$32</definedName>
    <definedName name="_xlnm.Print_Area" localSheetId="0">TAPA!$A$1:$U$40</definedName>
    <definedName name="_xlnm.Print_Titles" localSheetId="1">'Operador UN02'!$31:$31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3" l="1"/>
  <c r="E7" i="3"/>
  <c r="D7" i="3"/>
  <c r="C7" i="3"/>
  <c r="B7" i="3"/>
  <c r="D14" i="2"/>
  <c r="D13" i="2"/>
  <c r="I11" i="2"/>
  <c r="D11" i="2"/>
  <c r="D10" i="2"/>
  <c r="D9" i="2"/>
  <c r="I8" i="2"/>
  <c r="F7" i="3" s="1"/>
  <c r="D8" i="2"/>
  <c r="B4" i="1"/>
  <c r="C4" i="2" l="1"/>
  <c r="B2" i="3"/>
</calcChain>
</file>

<file path=xl/sharedStrings.xml><?xml version="1.0" encoding="utf-8"?>
<sst xmlns="http://schemas.openxmlformats.org/spreadsheetml/2006/main" count="100" uniqueCount="82">
  <si>
    <t>TIPO</t>
  </si>
  <si>
    <t>ESTACIONALIDAD</t>
  </si>
  <si>
    <t>Normal</t>
  </si>
  <si>
    <t>REGIÓN</t>
  </si>
  <si>
    <t>II</t>
  </si>
  <si>
    <t>CORRELATIVO</t>
  </si>
  <si>
    <t>PERÍMETRO</t>
  </si>
  <si>
    <t>AntofagastaUN02</t>
  </si>
  <si>
    <t>UNIDAD DE NEGOCIO</t>
  </si>
  <si>
    <t>UN02</t>
  </si>
  <si>
    <t>FECHA INICIO</t>
  </si>
  <si>
    <t>Realizado por</t>
  </si>
  <si>
    <t>Felipe Sepúlveda; Mauricio San Martín; Pamela Aguirre; Margarita Velásquez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</si>
  <si>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</si>
  <si>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</si>
  <si>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</si>
  <si>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</si>
  <si>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</si>
  <si>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</si>
  <si>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Fase I Covid</t>
  </si>
  <si>
    <t>MODIFICA SUBSIDIO</t>
  </si>
  <si>
    <t>NO</t>
  </si>
  <si>
    <t>2. Descripción del Operador</t>
  </si>
  <si>
    <t>OPERADOR DE TRANSPORTE</t>
  </si>
  <si>
    <t>Transporte Público de Pasajeros Linea Dos Antofagasta S.A</t>
  </si>
  <si>
    <t>RUT</t>
  </si>
  <si>
    <t>96.713.090-7</t>
  </si>
  <si>
    <t>FOLIO</t>
  </si>
  <si>
    <t>REPRESENTANTE LEGAL</t>
  </si>
  <si>
    <t>Yasmín Milena Alache Morales</t>
  </si>
  <si>
    <t>8.928.881-9</t>
  </si>
  <si>
    <t>ASESOR TÉCNICO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</si>
  <si>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</si>
  <si>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</si>
  <si>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</si>
  <si>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</si>
  <si>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</si>
  <si>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</si>
  <si>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</si>
  <si>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</si>
  <si>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</si>
  <si>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</si>
  <si>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</si>
  <si>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ID_Servicio</t>
  </si>
  <si>
    <t>Ida</t>
  </si>
  <si>
    <t>Amatista</t>
  </si>
  <si>
    <t>El Huascar</t>
  </si>
  <si>
    <t>SI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</si>
  <si>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</si>
  <si>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</si>
  <si>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</si>
  <si>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</si>
  <si>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</si>
  <si>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</si>
  <si>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</si>
  <si>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</si>
  <si>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</si>
  <si>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</si>
  <si>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</si>
  <si>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</si>
  <si>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</si>
  <si>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</si>
  <si>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Baja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</si>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</sst>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rgb="FF000000"/>
      <name val="Calibri"/>
      <family val="2"/>
      <scheme val="minor"/>
    </font>
    <font>
      <b/>
      <sz val="16"/>
      <color theme="1"/>
      <name val="Trebuchet MS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u/>
      <sz val="11"/>
      <color theme="1"/>
      <name val="Trebuchet MS"/>
      <family val="2"/>
    </font>
    <font>
      <b/>
      <sz val="12"/>
      <color theme="1"/>
      <name val="Trebuchet MS"/>
      <family val="2"/>
    </font>
    <font>
      <i/>
      <sz val="11"/>
      <color rgb="FF674EA7"/>
      <name val="Georgia"/>
      <family val="1"/>
    </font>
    <font>
      <sz val="11"/>
      <color rgb="FF000000"/>
      <name val="Trebuchet MS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7" fillId="0" borderId="0" xfId="0" applyFont="1"/>
    <xf numFmtId="0" fontId="9" fillId="0" borderId="0" xfId="0" applyFont="1"/>
    <xf numFmtId="0" fontId="6" fillId="2" borderId="2" xfId="0" applyFont="1" applyFill="1" applyBorder="1" applyAlignment="1"/>
    <xf numFmtId="0" fontId="11" fillId="0" borderId="0" xfId="0" applyFont="1"/>
    <xf numFmtId="0" fontId="12" fillId="0" borderId="0" xfId="0" applyFont="1"/>
    <xf numFmtId="0" fontId="2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3" fillId="0" borderId="0" xfId="0" applyFont="1"/>
    <xf numFmtId="0" fontId="2" fillId="0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2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/>
    <xf numFmtId="0" fontId="0" fillId="5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1">
    <cellStyle name="Normal" xfId="0" builtinId="0"/>
  </cellStyles>
  <dxfs count="3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J22"/>
  <sheetViews>
    <sheetView tabSelected="1" zoomScale="65" zoomScaleNormal="65" workbookViewId="0">
      <selection activeCell="F31" sqref="F31"/>
    </sheetView>
  </sheetViews>
  <sheetFormatPr baseColWidth="10" defaultColWidth="11.44140625" defaultRowHeight="14.4" x14ac:dyDescent="0.3"/>
  <cols>
    <col min="1" max="1" width="3.44140625" customWidth="1"/>
    <col min="2" max="2" width="20" style="1" customWidth="1"/>
    <col min="3" max="4" width="20" style="4" customWidth="1"/>
    <col min="5" max="5" width="8" style="4" customWidth="1"/>
    <col min="6" max="6" width="22.88671875" style="4" customWidth="1"/>
    <col min="7" max="7" width="15.109375" style="4" customWidth="1"/>
    <col min="8" max="9" width="15.109375" style="1" customWidth="1"/>
    <col min="10" max="10" width="8.109375" style="1" customWidth="1"/>
    <col min="11" max="11" width="2.88671875" style="1" customWidth="1"/>
    <col min="12" max="16384" width="11.44140625" style="1"/>
  </cols>
  <sheetData>
    <row r="2" spans="1:10" ht="16.5" x14ac:dyDescent="0.3">
      <c r="B2"/>
      <c r="C2"/>
      <c r="D2"/>
      <c r="E2"/>
      <c r="F2"/>
      <c r="G2"/>
      <c r="H2"/>
      <c r="I2"/>
      <c r="J2"/>
    </row>
    <row r="3" spans="1:10" customFormat="1" ht="15" x14ac:dyDescent="0.25"/>
    <row r="4" spans="1:10" ht="53.25" customHeight="1" x14ac:dyDescent="0.3">
      <c r="B4" s="41" t="str">
        <f>+D12&amp;"_"&amp;D13&amp;"_"&amp;D14&amp;"_"&amp;D15&amp;"_"&amp;I12&amp;"_"&amp;YEAR(D17)&amp;"_"&amp;I13</f>
        <v>POR_II_AntofagastaUN02_UN02_Normal_2021_4</v>
      </c>
      <c r="C4" s="41"/>
      <c r="D4" s="41"/>
      <c r="E4" s="41"/>
      <c r="F4" s="41"/>
      <c r="G4" s="41"/>
      <c r="H4" s="41"/>
      <c r="I4" s="41"/>
      <c r="J4" s="41"/>
    </row>
    <row r="5" spans="1:10" s="3" customFormat="1" ht="15.75" x14ac:dyDescent="0.3">
      <c r="A5" s="2"/>
      <c r="B5"/>
      <c r="C5"/>
      <c r="D5"/>
      <c r="E5"/>
      <c r="F5"/>
      <c r="G5"/>
      <c r="H5"/>
      <c r="I5"/>
      <c r="J5"/>
    </row>
    <row r="6" spans="1:10" s="3" customFormat="1" ht="15.75" x14ac:dyDescent="0.3">
      <c r="A6" s="2"/>
      <c r="B6"/>
      <c r="C6"/>
      <c r="D6"/>
      <c r="E6"/>
      <c r="F6"/>
      <c r="G6"/>
      <c r="H6"/>
      <c r="I6"/>
      <c r="J6"/>
    </row>
    <row r="7" spans="1:10" s="3" customFormat="1" ht="15.75" x14ac:dyDescent="0.3">
      <c r="A7" s="2"/>
      <c r="B7"/>
      <c r="C7"/>
      <c r="D7"/>
      <c r="E7"/>
      <c r="F7"/>
      <c r="G7"/>
      <c r="H7"/>
      <c r="I7"/>
      <c r="J7"/>
    </row>
    <row r="8" spans="1:10" s="3" customFormat="1" ht="15.75" x14ac:dyDescent="0.3">
      <c r="A8" s="2"/>
      <c r="B8"/>
      <c r="C8"/>
      <c r="D8"/>
      <c r="E8"/>
      <c r="F8"/>
      <c r="G8"/>
      <c r="H8"/>
      <c r="I8"/>
      <c r="J8"/>
    </row>
    <row r="9" spans="1:10" s="3" customFormat="1" ht="15.75" x14ac:dyDescent="0.3">
      <c r="A9" s="2"/>
      <c r="B9"/>
      <c r="C9"/>
      <c r="D9"/>
      <c r="E9"/>
      <c r="F9"/>
      <c r="G9"/>
      <c r="H9"/>
      <c r="I9"/>
      <c r="J9"/>
    </row>
    <row r="10" spans="1:10" ht="16.5" x14ac:dyDescent="0.3">
      <c r="B10"/>
      <c r="C10"/>
      <c r="D10"/>
      <c r="E10"/>
      <c r="F10"/>
      <c r="G10"/>
      <c r="H10"/>
      <c r="I10"/>
      <c r="J10"/>
    </row>
    <row r="11" spans="1:10" ht="16.5" x14ac:dyDescent="0.3">
      <c r="B11"/>
      <c r="C11"/>
      <c r="D11"/>
      <c r="E11"/>
      <c r="F11"/>
      <c r="G11"/>
      <c r="H11"/>
      <c r="I11"/>
      <c r="J11"/>
    </row>
    <row r="12" spans="1:10" customFormat="1" ht="16.5" x14ac:dyDescent="0.3">
      <c r="B12" s="39" t="s">
        <v>0</v>
      </c>
      <c r="C12" s="39"/>
      <c r="D12" s="40" t="s">
        <v>81</v>
      </c>
      <c r="E12" s="40"/>
      <c r="G12" s="39" t="s">
        <v>1</v>
      </c>
      <c r="H12" s="39"/>
      <c r="I12" s="42" t="s">
        <v>2</v>
      </c>
      <c r="J12" s="42"/>
    </row>
    <row r="13" spans="1:10" customFormat="1" x14ac:dyDescent="0.3">
      <c r="B13" s="39" t="s">
        <v>3</v>
      </c>
      <c r="C13" s="39"/>
      <c r="D13" s="40" t="s">
        <v>4</v>
      </c>
      <c r="E13" s="40"/>
      <c r="G13" s="39" t="s">
        <v>5</v>
      </c>
      <c r="H13" s="39"/>
      <c r="I13" s="40">
        <v>4</v>
      </c>
      <c r="J13" s="40"/>
    </row>
    <row r="14" spans="1:10" customFormat="1" x14ac:dyDescent="0.3">
      <c r="B14" s="39" t="s">
        <v>6</v>
      </c>
      <c r="C14" s="39"/>
      <c r="D14" s="42" t="s">
        <v>7</v>
      </c>
      <c r="E14" s="42"/>
    </row>
    <row r="15" spans="1:10" ht="16.5" x14ac:dyDescent="0.3">
      <c r="B15" s="39" t="s">
        <v>8</v>
      </c>
      <c r="C15" s="39"/>
      <c r="D15" s="42" t="s">
        <v>9</v>
      </c>
      <c r="E15" s="42"/>
    </row>
    <row r="16" spans="1:10" ht="16.5" x14ac:dyDescent="0.3">
      <c r="B16" s="5"/>
      <c r="C16" s="5"/>
    </row>
    <row r="17" spans="2:10" x14ac:dyDescent="0.3">
      <c r="B17" s="39" t="s">
        <v>10</v>
      </c>
      <c r="C17" s="39"/>
      <c r="D17" s="6">
        <v>44285</v>
      </c>
      <c r="F17" s="7" t="s">
        <v>11</v>
      </c>
      <c r="G17" s="43" t="s">
        <v>12</v>
      </c>
      <c r="H17" s="43"/>
      <c r="I17" s="43"/>
      <c r="J17" s="43"/>
    </row>
    <row r="18" spans="2:10" x14ac:dyDescent="0.3">
      <c r="B18" s="39" t="s">
        <v>13</v>
      </c>
      <c r="C18" s="39"/>
      <c r="D18" s="6">
        <v>44285</v>
      </c>
      <c r="F18" s="7" t="s">
        <v>14</v>
      </c>
      <c r="G18" s="43" t="s">
        <v>12</v>
      </c>
      <c r="H18" s="43"/>
      <c r="I18" s="43"/>
      <c r="J18" s="43"/>
    </row>
    <row r="22" spans="2:10" ht="16.5" x14ac:dyDescent="0.3">
      <c r="F22" s="8"/>
    </row>
  </sheetData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D12:E12">
    <cfRule type="expression" dxfId="36" priority="10">
      <formula>D12=""</formula>
    </cfRule>
  </conditionalFormatting>
  <conditionalFormatting sqref="D13:E13">
    <cfRule type="expression" dxfId="35" priority="9">
      <formula>D13=""</formula>
    </cfRule>
  </conditionalFormatting>
  <conditionalFormatting sqref="D14:E14">
    <cfRule type="expression" dxfId="34" priority="8">
      <formula>D14=""</formula>
    </cfRule>
  </conditionalFormatting>
  <conditionalFormatting sqref="D15:E15">
    <cfRule type="expression" dxfId="33" priority="7">
      <formula>D15=""</formula>
    </cfRule>
  </conditionalFormatting>
  <conditionalFormatting sqref="I12:J12">
    <cfRule type="expression" dxfId="32" priority="6">
      <formula>I12=""</formula>
    </cfRule>
  </conditionalFormatting>
  <conditionalFormatting sqref="I13:J13">
    <cfRule type="expression" dxfId="31" priority="5">
      <formula>I13=""</formula>
    </cfRule>
  </conditionalFormatting>
  <conditionalFormatting sqref="D17">
    <cfRule type="expression" dxfId="30" priority="4">
      <formula>D17=""</formula>
    </cfRule>
  </conditionalFormatting>
  <conditionalFormatting sqref="D18">
    <cfRule type="expression" dxfId="29" priority="3">
      <formula>D18=""</formula>
    </cfRule>
  </conditionalFormatting>
  <conditionalFormatting sqref="G17:J17">
    <cfRule type="expression" dxfId="28" priority="2">
      <formula>G17=""</formula>
    </cfRule>
  </conditionalFormatting>
  <conditionalFormatting sqref="G18:J18">
    <cfRule type="expression" dxfId="27" priority="1">
      <formula>G18=""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49"/>
  <sheetViews>
    <sheetView topLeftCell="A7" zoomScale="70" zoomScaleNormal="70" zoomScaleSheetLayoutView="80" workbookViewId="0">
      <selection activeCell="I37" sqref="I37"/>
    </sheetView>
  </sheetViews>
  <sheetFormatPr baseColWidth="10" defaultColWidth="11.44140625" defaultRowHeight="14.4" x14ac:dyDescent="0.3"/>
  <cols>
    <col min="1" max="1" width="3.44140625" customWidth="1"/>
    <col min="2" max="3" width="20" style="4" customWidth="1"/>
    <col min="4" max="4" width="20" style="25" customWidth="1"/>
    <col min="5" max="8" width="15.109375" style="4" customWidth="1"/>
    <col min="9" max="9" width="16.109375" style="4" bestFit="1" customWidth="1"/>
    <col min="10" max="10" width="16" style="1" customWidth="1"/>
    <col min="11" max="11" width="11.44140625" style="1"/>
    <col min="12" max="12" width="14" style="1" bestFit="1" customWidth="1"/>
    <col min="13" max="16384" width="11.44140625" style="1"/>
  </cols>
  <sheetData>
    <row r="1" spans="1:10" ht="16.5" x14ac:dyDescent="0.3">
      <c r="B1" s="1"/>
      <c r="D1" s="4"/>
      <c r="H1" s="1"/>
      <c r="I1" s="1"/>
    </row>
    <row r="2" spans="1:10" ht="22.2" x14ac:dyDescent="0.45">
      <c r="B2" s="44" t="s">
        <v>15</v>
      </c>
      <c r="C2" s="44"/>
      <c r="D2" s="44"/>
      <c r="E2" s="44"/>
      <c r="F2" s="44"/>
      <c r="G2" s="44"/>
      <c r="H2" s="44"/>
      <c r="I2" s="44"/>
      <c r="J2" s="44"/>
    </row>
    <row r="3" spans="1:10" customFormat="1" ht="15" x14ac:dyDescent="0.25"/>
    <row r="4" spans="1:10" s="11" customFormat="1" ht="18" x14ac:dyDescent="0.35">
      <c r="A4" s="9"/>
      <c r="B4" s="10" t="s">
        <v>16</v>
      </c>
      <c r="C4" s="45" t="str">
        <f>+D8&amp;"_"&amp;D9&amp;"_"&amp;D10&amp;"_"&amp;D11&amp;"_"&amp;I8&amp;"_"&amp;YEAR(D13)&amp;"_"&amp;I11</f>
        <v>POR_II_AntofagastaUN02_UN02_Normal_2021_4</v>
      </c>
      <c r="D4" s="45"/>
      <c r="E4" s="45"/>
      <c r="F4" s="45"/>
      <c r="G4" s="45"/>
      <c r="H4" s="45"/>
      <c r="I4" s="45"/>
      <c r="J4" s="45"/>
    </row>
    <row r="5" spans="1:10" ht="16.5" x14ac:dyDescent="0.3">
      <c r="B5" s="1"/>
      <c r="D5" s="4"/>
      <c r="H5" s="1"/>
      <c r="I5" s="1"/>
    </row>
    <row r="6" spans="1:10" ht="16.2" x14ac:dyDescent="0.35">
      <c r="B6" s="12" t="s">
        <v>17</v>
      </c>
      <c r="D6" s="4"/>
      <c r="H6" s="1"/>
      <c r="I6" s="1"/>
    </row>
    <row r="7" spans="1:10" ht="9" customHeight="1" x14ac:dyDescent="0.35">
      <c r="B7" s="12"/>
      <c r="D7" s="4"/>
      <c r="H7" s="1"/>
      <c r="I7" s="1"/>
    </row>
    <row r="8" spans="1:10" ht="16.5" x14ac:dyDescent="0.3">
      <c r="B8" s="39" t="s">
        <v>0</v>
      </c>
      <c r="C8" s="39"/>
      <c r="D8" s="40" t="str">
        <f>TAPA!D12</f>
        <v>POR</v>
      </c>
      <c r="E8" s="40"/>
      <c r="F8" s="13"/>
      <c r="G8" s="39" t="s">
        <v>1</v>
      </c>
      <c r="H8" s="39"/>
      <c r="I8" s="42" t="str">
        <f>TAPA!I12</f>
        <v>Normal</v>
      </c>
      <c r="J8" s="42"/>
    </row>
    <row r="9" spans="1:10" x14ac:dyDescent="0.3">
      <c r="B9" s="39" t="s">
        <v>3</v>
      </c>
      <c r="C9" s="39"/>
      <c r="D9" s="40" t="str">
        <f>TAPA!D13</f>
        <v>II</v>
      </c>
      <c r="E9" s="40"/>
      <c r="F9" s="13"/>
      <c r="G9" s="39" t="s">
        <v>18</v>
      </c>
      <c r="H9" s="39"/>
      <c r="I9" s="42" t="s">
        <v>19</v>
      </c>
      <c r="J9" s="42"/>
    </row>
    <row r="10" spans="1:10" x14ac:dyDescent="0.3">
      <c r="B10" s="39" t="s">
        <v>6</v>
      </c>
      <c r="C10" s="39"/>
      <c r="D10" s="42" t="str">
        <f>TAPA!D14</f>
        <v>AntofagastaUN02</v>
      </c>
      <c r="E10" s="42"/>
      <c r="F10" s="13"/>
      <c r="G10" s="39" t="s">
        <v>20</v>
      </c>
      <c r="H10" s="39"/>
      <c r="I10" s="40" t="s">
        <v>21</v>
      </c>
      <c r="J10" s="40"/>
    </row>
    <row r="11" spans="1:10" ht="16.5" x14ac:dyDescent="0.3">
      <c r="B11" s="39" t="s">
        <v>8</v>
      </c>
      <c r="C11" s="39"/>
      <c r="D11" s="42" t="str">
        <f>TAPA!D15</f>
        <v>UN02</v>
      </c>
      <c r="E11" s="42"/>
      <c r="F11" s="13"/>
      <c r="G11" s="39" t="s">
        <v>5</v>
      </c>
      <c r="H11" s="39"/>
      <c r="I11" s="40">
        <f>TAPA!I13</f>
        <v>4</v>
      </c>
      <c r="J11" s="40"/>
    </row>
    <row r="12" spans="1:10" customFormat="1" ht="15" x14ac:dyDescent="0.25">
      <c r="B12" s="5"/>
      <c r="C12" s="5"/>
      <c r="D12" s="5"/>
      <c r="E12" s="5"/>
      <c r="F12" s="5"/>
      <c r="G12" s="5"/>
      <c r="H12" s="5"/>
      <c r="I12" s="5"/>
    </row>
    <row r="13" spans="1:10" ht="16.5" x14ac:dyDescent="0.3">
      <c r="B13" s="39" t="s">
        <v>10</v>
      </c>
      <c r="C13" s="39"/>
      <c r="D13" s="6">
        <f>TAPA!D17</f>
        <v>44285</v>
      </c>
      <c r="E13" s="13"/>
      <c r="F13" s="13"/>
      <c r="G13"/>
      <c r="H13"/>
      <c r="I13" s="1"/>
    </row>
    <row r="14" spans="1:10" ht="16.5" x14ac:dyDescent="0.3">
      <c r="B14" s="39" t="s">
        <v>13</v>
      </c>
      <c r="C14" s="39"/>
      <c r="D14" s="6">
        <f>TAPA!D18</f>
        <v>44285</v>
      </c>
      <c r="E14" s="13"/>
      <c r="F14" s="13"/>
      <c r="G14" s="13"/>
      <c r="H14" s="13"/>
      <c r="I14" s="1"/>
    </row>
    <row r="15" spans="1:10" ht="16.5" x14ac:dyDescent="0.3">
      <c r="B15" s="1"/>
      <c r="C15" s="1"/>
      <c r="D15" s="1"/>
      <c r="F15" s="1"/>
      <c r="G15" s="1"/>
      <c r="H15" s="1"/>
      <c r="I15" s="1"/>
    </row>
    <row r="16" spans="1:10" ht="16.2" x14ac:dyDescent="0.35">
      <c r="B16" s="12" t="s">
        <v>22</v>
      </c>
      <c r="D16" s="4"/>
      <c r="G16" s="1"/>
      <c r="H16" s="1"/>
      <c r="I16" s="1"/>
    </row>
    <row r="17" spans="2:18" ht="6.75" customHeight="1" x14ac:dyDescent="0.3">
      <c r="B17" s="1"/>
      <c r="D17" s="4"/>
      <c r="H17" s="1"/>
      <c r="I17" s="1"/>
    </row>
    <row r="18" spans="2:18" x14ac:dyDescent="0.3">
      <c r="B18" s="46" t="s">
        <v>23</v>
      </c>
      <c r="C18" s="47"/>
      <c r="D18" s="48" t="s">
        <v>24</v>
      </c>
      <c r="E18" s="49"/>
      <c r="F18" s="49"/>
      <c r="G18" s="50"/>
      <c r="H18" s="1"/>
      <c r="I18" s="14" t="s">
        <v>25</v>
      </c>
      <c r="J18" s="15" t="s">
        <v>26</v>
      </c>
    </row>
    <row r="19" spans="2:18" ht="16.5" x14ac:dyDescent="0.3">
      <c r="B19" s="46" t="s">
        <v>27</v>
      </c>
      <c r="C19" s="47"/>
      <c r="D19" s="48">
        <v>400018</v>
      </c>
      <c r="E19" s="49"/>
      <c r="F19" s="49"/>
      <c r="G19" s="50"/>
      <c r="H19" s="1"/>
      <c r="I19"/>
      <c r="J19"/>
    </row>
    <row r="20" spans="2:18" x14ac:dyDescent="0.3">
      <c r="B20" s="46" t="s">
        <v>28</v>
      </c>
      <c r="C20" s="47"/>
      <c r="D20" s="48" t="s">
        <v>29</v>
      </c>
      <c r="E20" s="49"/>
      <c r="F20" s="49"/>
      <c r="G20" s="50"/>
      <c r="H20" s="1"/>
      <c r="I20" s="14" t="s">
        <v>25</v>
      </c>
      <c r="J20" s="15" t="s">
        <v>30</v>
      </c>
    </row>
    <row r="21" spans="2:18" x14ac:dyDescent="0.3">
      <c r="B21" s="46" t="s">
        <v>31</v>
      </c>
      <c r="C21" s="47"/>
      <c r="D21" s="48"/>
      <c r="E21" s="49"/>
      <c r="F21" s="49"/>
      <c r="G21" s="50"/>
      <c r="H21" s="1"/>
      <c r="I21" s="14" t="s">
        <v>25</v>
      </c>
      <c r="J21" s="15"/>
    </row>
    <row r="22" spans="2:18" customFormat="1" ht="15" x14ac:dyDescent="0.25">
      <c r="O22" s="16"/>
    </row>
    <row r="23" spans="2:18" customFormat="1" ht="16.2" x14ac:dyDescent="0.35">
      <c r="B23" s="12" t="s">
        <v>32</v>
      </c>
    </row>
    <row r="24" spans="2:18" customFormat="1" ht="6.75" customHeight="1" x14ac:dyDescent="0.25"/>
    <row r="25" spans="2:18" x14ac:dyDescent="0.3">
      <c r="B25" s="39" t="s">
        <v>33</v>
      </c>
      <c r="C25" s="39"/>
      <c r="D25" s="15">
        <v>57</v>
      </c>
      <c r="E25"/>
      <c r="F25"/>
      <c r="G25"/>
      <c r="H25"/>
      <c r="I25" s="1"/>
    </row>
    <row r="26" spans="2:18" ht="16.5" x14ac:dyDescent="0.3">
      <c r="B26" s="39" t="s">
        <v>34</v>
      </c>
      <c r="C26" s="39"/>
      <c r="D26" s="15">
        <v>59</v>
      </c>
      <c r="H26" s="1"/>
      <c r="I26" s="1"/>
    </row>
    <row r="27" spans="2:18" x14ac:dyDescent="0.3">
      <c r="B27" s="39" t="s">
        <v>35</v>
      </c>
      <c r="C27" s="39"/>
      <c r="D27" s="15">
        <v>18</v>
      </c>
      <c r="H27" s="1"/>
      <c r="I27" s="1"/>
    </row>
    <row r="28" spans="2:18" ht="16.5" x14ac:dyDescent="0.3">
      <c r="B28" s="1"/>
      <c r="D28" s="4"/>
      <c r="H28" s="1"/>
      <c r="I28" s="1"/>
    </row>
    <row r="29" spans="2:18" ht="18" x14ac:dyDescent="0.35">
      <c r="B29" s="12" t="s">
        <v>36</v>
      </c>
      <c r="D29" s="4"/>
      <c r="H29" s="1"/>
      <c r="I29" s="1"/>
    </row>
    <row r="30" spans="2:18" ht="7.5" customHeight="1" x14ac:dyDescent="0.3">
      <c r="B30" s="1"/>
      <c r="D30" s="4"/>
      <c r="H30" s="1"/>
      <c r="I30" s="1"/>
      <c r="K30" s="17"/>
      <c r="L30" s="17"/>
      <c r="M30" s="17"/>
      <c r="N30" s="17"/>
      <c r="O30" s="17"/>
      <c r="P30" s="17"/>
      <c r="Q30" s="17"/>
      <c r="R30" s="17"/>
    </row>
    <row r="31" spans="2:18" ht="30.75" customHeight="1" x14ac:dyDescent="0.3">
      <c r="B31" s="18" t="s">
        <v>37</v>
      </c>
      <c r="C31" s="18" t="s">
        <v>38</v>
      </c>
      <c r="D31" s="18" t="s">
        <v>39</v>
      </c>
      <c r="E31" s="53" t="s">
        <v>40</v>
      </c>
      <c r="F31" s="53"/>
      <c r="G31" s="53" t="s">
        <v>41</v>
      </c>
      <c r="H31" s="54"/>
      <c r="I31" s="18" t="s">
        <v>43</v>
      </c>
      <c r="J31" s="18" t="s">
        <v>42</v>
      </c>
      <c r="L31" s="17"/>
      <c r="M31" s="17"/>
      <c r="N31" s="17"/>
      <c r="O31" s="17"/>
      <c r="P31" s="17"/>
      <c r="Q31" s="17"/>
      <c r="R31" s="17"/>
    </row>
    <row r="32" spans="2:18" x14ac:dyDescent="0.3">
      <c r="B32" s="19">
        <v>102</v>
      </c>
      <c r="C32" s="19" t="s">
        <v>44</v>
      </c>
      <c r="D32" s="19">
        <v>34.64</v>
      </c>
      <c r="E32" s="51" t="s">
        <v>45</v>
      </c>
      <c r="F32" s="52"/>
      <c r="G32" s="51" t="s">
        <v>46</v>
      </c>
      <c r="H32" s="52"/>
      <c r="I32" s="21"/>
      <c r="J32" s="20" t="s">
        <v>47</v>
      </c>
      <c r="L32" s="17"/>
      <c r="M32" s="17"/>
      <c r="N32" s="17"/>
      <c r="O32" s="17"/>
      <c r="P32" s="17"/>
      <c r="Q32" s="17"/>
      <c r="R32" s="17"/>
    </row>
    <row r="33" spans="2:18" ht="16.5" x14ac:dyDescent="0.3">
      <c r="B33" s="22"/>
      <c r="C33" s="17"/>
      <c r="D33" s="17"/>
      <c r="E33" s="17"/>
      <c r="F33" s="17"/>
      <c r="G33" s="17"/>
      <c r="H33" s="17"/>
      <c r="I33" s="17"/>
    </row>
    <row r="34" spans="2:18" ht="16.5" x14ac:dyDescent="0.3">
      <c r="B34" s="22"/>
      <c r="C34" s="17"/>
      <c r="D34" s="17"/>
      <c r="E34" s="17"/>
      <c r="F34" s="17"/>
      <c r="G34" s="17"/>
      <c r="H34" s="17"/>
      <c r="I34" s="17"/>
    </row>
    <row r="35" spans="2:18" ht="16.5" x14ac:dyDescent="0.3">
      <c r="B35" s="23"/>
      <c r="C35" s="24"/>
      <c r="D35" s="17"/>
      <c r="E35" s="17"/>
      <c r="F35" s="17"/>
      <c r="G35" s="17"/>
      <c r="H35" s="17"/>
      <c r="I35" s="17"/>
    </row>
    <row r="36" spans="2:18" ht="16.5" x14ac:dyDescent="0.3">
      <c r="B36" s="23"/>
      <c r="C36" s="17"/>
      <c r="D36" s="17"/>
      <c r="E36" s="17"/>
      <c r="F36" s="17"/>
      <c r="G36" s="17"/>
      <c r="H36" s="17"/>
      <c r="I36" s="17"/>
    </row>
    <row r="37" spans="2:18" ht="16.5" x14ac:dyDescent="0.3">
      <c r="B37" s="17"/>
      <c r="C37" s="17"/>
      <c r="D37" s="17"/>
      <c r="E37" s="17"/>
      <c r="F37" s="17"/>
      <c r="G37" s="17"/>
      <c r="H37" s="17"/>
      <c r="I37" s="17"/>
    </row>
    <row r="38" spans="2:18" ht="16.5" x14ac:dyDescent="0.3">
      <c r="J38" s="4"/>
      <c r="K38" s="17"/>
      <c r="L38" s="17"/>
      <c r="M38" s="17"/>
      <c r="N38" s="17"/>
      <c r="O38" s="17"/>
      <c r="P38" s="17"/>
      <c r="Q38" s="17"/>
      <c r="R38" s="17"/>
    </row>
    <row r="39" spans="2:18" ht="16.5" x14ac:dyDescent="0.3">
      <c r="J39" s="4"/>
      <c r="K39" s="17"/>
      <c r="L39" s="17"/>
      <c r="M39" s="17"/>
      <c r="N39" s="17"/>
      <c r="O39" s="17"/>
      <c r="P39" s="17"/>
      <c r="Q39" s="17"/>
      <c r="R39" s="17"/>
    </row>
    <row r="40" spans="2:18" ht="16.5" x14ac:dyDescent="0.3">
      <c r="J40" s="4"/>
      <c r="K40" s="17"/>
      <c r="L40" s="17"/>
      <c r="M40" s="17"/>
      <c r="N40" s="17"/>
      <c r="O40" s="17"/>
      <c r="P40" s="17"/>
      <c r="Q40" s="17"/>
      <c r="R40" s="17"/>
    </row>
    <row r="41" spans="2:18" ht="16.5" x14ac:dyDescent="0.3">
      <c r="J41" s="4"/>
    </row>
    <row r="42" spans="2:18" ht="16.5" x14ac:dyDescent="0.3">
      <c r="J42" s="4"/>
    </row>
    <row r="43" spans="2:18" ht="16.5" x14ac:dyDescent="0.3">
      <c r="J43" s="4"/>
    </row>
    <row r="44" spans="2:18" ht="16.5" x14ac:dyDescent="0.3">
      <c r="J44" s="4"/>
    </row>
    <row r="45" spans="2:18" ht="16.5" x14ac:dyDescent="0.3">
      <c r="J45" s="4"/>
    </row>
    <row r="46" spans="2:18" ht="16.5" x14ac:dyDescent="0.3">
      <c r="J46" s="4"/>
    </row>
    <row r="47" spans="2:18" ht="16.5" x14ac:dyDescent="0.3">
      <c r="J47" s="4"/>
    </row>
    <row r="48" spans="2:18" ht="16.5" x14ac:dyDescent="0.3">
      <c r="J48" s="4"/>
    </row>
    <row r="49" spans="10:10" ht="16.5" x14ac:dyDescent="0.3">
      <c r="J49" s="4"/>
    </row>
  </sheetData>
  <mergeCells count="35">
    <mergeCell ref="E32:F32"/>
    <mergeCell ref="G32:H32"/>
    <mergeCell ref="B21:C21"/>
    <mergeCell ref="D21:G21"/>
    <mergeCell ref="B25:C25"/>
    <mergeCell ref="B26:C26"/>
    <mergeCell ref="B27:C27"/>
    <mergeCell ref="E31:F31"/>
    <mergeCell ref="G31:H31"/>
    <mergeCell ref="B18:C18"/>
    <mergeCell ref="D18:G18"/>
    <mergeCell ref="B19:C19"/>
    <mergeCell ref="D19:G19"/>
    <mergeCell ref="B20:C20"/>
    <mergeCell ref="D20:G20"/>
    <mergeCell ref="B14:C14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3:C13"/>
    <mergeCell ref="B2:J2"/>
    <mergeCell ref="C4:J4"/>
    <mergeCell ref="B8:C8"/>
    <mergeCell ref="D8:E8"/>
    <mergeCell ref="G8:H8"/>
    <mergeCell ref="I8:J8"/>
  </mergeCells>
  <conditionalFormatting sqref="D8:E8 B32 D32 J32">
    <cfRule type="expression" dxfId="26" priority="38">
      <formula>B8=""</formula>
    </cfRule>
  </conditionalFormatting>
  <conditionalFormatting sqref="D10:E10">
    <cfRule type="expression" dxfId="25" priority="37">
      <formula>D10=""</formula>
    </cfRule>
  </conditionalFormatting>
  <conditionalFormatting sqref="D11:E11">
    <cfRule type="expression" dxfId="24" priority="36">
      <formula>D11=""</formula>
    </cfRule>
  </conditionalFormatting>
  <conditionalFormatting sqref="I8:J8">
    <cfRule type="expression" dxfId="23" priority="35">
      <formula>I8=""</formula>
    </cfRule>
  </conditionalFormatting>
  <conditionalFormatting sqref="D9:E9">
    <cfRule type="expression" dxfId="22" priority="34">
      <formula>D9=""</formula>
    </cfRule>
  </conditionalFormatting>
  <conditionalFormatting sqref="I9:J9">
    <cfRule type="expression" dxfId="21" priority="33">
      <formula>I9=""</formula>
    </cfRule>
  </conditionalFormatting>
  <conditionalFormatting sqref="I10:J10">
    <cfRule type="expression" dxfId="20" priority="32">
      <formula>I10=""</formula>
    </cfRule>
  </conditionalFormatting>
  <conditionalFormatting sqref="I11:J11">
    <cfRule type="expression" dxfId="19" priority="31">
      <formula>I11=""</formula>
    </cfRule>
  </conditionalFormatting>
  <conditionalFormatting sqref="D26">
    <cfRule type="expression" dxfId="18" priority="30">
      <formula>D26=""</formula>
    </cfRule>
  </conditionalFormatting>
  <conditionalFormatting sqref="D27">
    <cfRule type="expression" dxfId="17" priority="29">
      <formula>D27=""</formula>
    </cfRule>
  </conditionalFormatting>
  <conditionalFormatting sqref="E32">
    <cfRule type="expression" dxfId="16" priority="27">
      <formula>E32=""</formula>
    </cfRule>
  </conditionalFormatting>
  <conditionalFormatting sqref="J21">
    <cfRule type="expression" dxfId="15" priority="26">
      <formula>J21=""</formula>
    </cfRule>
  </conditionalFormatting>
  <conditionalFormatting sqref="D21:G21">
    <cfRule type="expression" dxfId="14" priority="25">
      <formula>D21=""</formula>
    </cfRule>
  </conditionalFormatting>
  <conditionalFormatting sqref="D13:D14">
    <cfRule type="expression" dxfId="13" priority="24">
      <formula>D13=""</formula>
    </cfRule>
  </conditionalFormatting>
  <conditionalFormatting sqref="G32">
    <cfRule type="expression" dxfId="12" priority="21">
      <formula>G32=""</formula>
    </cfRule>
  </conditionalFormatting>
  <conditionalFormatting sqref="B32:C32">
    <cfRule type="expression" dxfId="11" priority="19">
      <formula>B32=""</formula>
    </cfRule>
  </conditionalFormatting>
  <conditionalFormatting sqref="D20:G20">
    <cfRule type="expression" dxfId="10" priority="12">
      <formula>D20=""</formula>
    </cfRule>
  </conditionalFormatting>
  <conditionalFormatting sqref="J20">
    <cfRule type="expression" dxfId="9" priority="11">
      <formula>J20=""</formula>
    </cfRule>
  </conditionalFormatting>
  <conditionalFormatting sqref="J18">
    <cfRule type="expression" dxfId="8" priority="10">
      <formula>J18=""</formula>
    </cfRule>
  </conditionalFormatting>
  <conditionalFormatting sqref="D18:G18">
    <cfRule type="expression" dxfId="7" priority="9">
      <formula>D18=""</formula>
    </cfRule>
  </conditionalFormatting>
  <conditionalFormatting sqref="D25">
    <cfRule type="expression" dxfId="6" priority="7">
      <formula>D25=""</formula>
    </cfRule>
  </conditionalFormatting>
  <conditionalFormatting sqref="D19:G19">
    <cfRule type="expression" dxfId="5" priority="8">
      <formula>D19=""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66141732283472" right="0.70866141732283472" top="0.74803149606299213" bottom="0.74803149606299213" header="0.31496062992125984" footer="0.31496062992125984"/>
  <pageSetup paperSize="297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G37"/>
  <sheetViews>
    <sheetView zoomScale="70" zoomScaleNormal="70" zoomScaleSheetLayoutView="80" workbookViewId="0">
      <selection activeCell="M41" sqref="M41"/>
    </sheetView>
  </sheetViews>
  <sheetFormatPr baseColWidth="10" defaultColWidth="11.44140625" defaultRowHeight="14.4" x14ac:dyDescent="0.3"/>
  <cols>
    <col min="1" max="1" width="4.5546875" customWidth="1"/>
    <col min="2" max="9" width="15.5546875" customWidth="1"/>
  </cols>
  <sheetData>
    <row r="2" spans="2:7" ht="22.2" x14ac:dyDescent="0.3">
      <c r="B2" s="58" t="str">
        <f>"PROGRAMA DE OPERACIÓN DEL SERVICIO ("&amp;B7&amp;" - "&amp;C7&amp;")"</f>
        <v>PROGRAMA DE OPERACIÓN DEL SERVICIO (102 - Ida)</v>
      </c>
      <c r="C2" s="58"/>
      <c r="D2" s="58"/>
      <c r="E2" s="58"/>
      <c r="F2" s="58"/>
    </row>
    <row r="4" spans="2:7" s="26" customFormat="1" x14ac:dyDescent="0.3">
      <c r="B4" s="26" t="s">
        <v>48</v>
      </c>
    </row>
    <row r="6" spans="2:7" x14ac:dyDescent="0.3">
      <c r="B6" s="27" t="s">
        <v>37</v>
      </c>
      <c r="C6" s="27" t="s">
        <v>38</v>
      </c>
      <c r="D6" s="27" t="s">
        <v>40</v>
      </c>
      <c r="E6" s="27" t="s">
        <v>41</v>
      </c>
      <c r="F6" s="27" t="s">
        <v>49</v>
      </c>
      <c r="G6" s="28"/>
    </row>
    <row r="7" spans="2:7" x14ac:dyDescent="0.3">
      <c r="B7" s="29">
        <f>'Operador UN02'!B32</f>
        <v>102</v>
      </c>
      <c r="C7" s="29" t="str">
        <f>'Operador UN02'!C32</f>
        <v>Ida</v>
      </c>
      <c r="D7" s="29" t="str">
        <f>'Operador UN02'!E32</f>
        <v>Amatista</v>
      </c>
      <c r="E7" s="29" t="str">
        <f>'Operador UN02'!G32</f>
        <v>El Huascar</v>
      </c>
      <c r="F7" s="29" t="str">
        <f>'Operador UN02'!I8</f>
        <v>Normal</v>
      </c>
      <c r="G7" s="28"/>
    </row>
    <row r="9" spans="2:7" s="26" customFormat="1" x14ac:dyDescent="0.3">
      <c r="B9" s="26" t="s">
        <v>50</v>
      </c>
    </row>
    <row r="11" spans="2:7" ht="22.5" customHeight="1" x14ac:dyDescent="0.3">
      <c r="B11" s="55" t="s">
        <v>51</v>
      </c>
      <c r="C11" s="55" t="s">
        <v>52</v>
      </c>
      <c r="D11" s="56">
        <v>44285</v>
      </c>
      <c r="E11" s="57"/>
    </row>
    <row r="12" spans="2:7" ht="28.8" x14ac:dyDescent="0.3">
      <c r="B12" s="55"/>
      <c r="C12" s="55"/>
      <c r="D12" s="30" t="s">
        <v>53</v>
      </c>
      <c r="E12" s="30" t="s">
        <v>54</v>
      </c>
    </row>
    <row r="13" spans="2:7" ht="15.75" customHeight="1" x14ac:dyDescent="0.3">
      <c r="B13" s="31">
        <v>0</v>
      </c>
      <c r="C13" s="32" t="s">
        <v>55</v>
      </c>
      <c r="D13" s="33"/>
      <c r="E13" s="33"/>
    </row>
    <row r="14" spans="2:7" x14ac:dyDescent="0.3">
      <c r="B14" s="34">
        <v>1</v>
      </c>
      <c r="C14" s="35" t="s">
        <v>56</v>
      </c>
      <c r="D14" s="36"/>
      <c r="E14" s="36"/>
    </row>
    <row r="15" spans="2:7" x14ac:dyDescent="0.3">
      <c r="B15" s="31">
        <v>2</v>
      </c>
      <c r="C15" s="32" t="s">
        <v>57</v>
      </c>
      <c r="D15" s="33"/>
      <c r="E15" s="33"/>
    </row>
    <row r="16" spans="2:7" x14ac:dyDescent="0.3">
      <c r="B16" s="34">
        <v>3</v>
      </c>
      <c r="C16" s="35" t="s">
        <v>58</v>
      </c>
      <c r="D16" s="36"/>
      <c r="E16" s="36"/>
    </row>
    <row r="17" spans="2:5" x14ac:dyDescent="0.3">
      <c r="B17" s="31">
        <v>4</v>
      </c>
      <c r="C17" s="32" t="s">
        <v>59</v>
      </c>
      <c r="D17" s="33"/>
      <c r="E17" s="33"/>
    </row>
    <row r="18" spans="2:5" x14ac:dyDescent="0.3">
      <c r="B18" s="34">
        <v>5</v>
      </c>
      <c r="C18" s="35" t="s">
        <v>60</v>
      </c>
      <c r="D18" s="36"/>
      <c r="E18" s="36"/>
    </row>
    <row r="19" spans="2:5" x14ac:dyDescent="0.3">
      <c r="B19" s="31">
        <v>6</v>
      </c>
      <c r="C19" s="32" t="s">
        <v>61</v>
      </c>
      <c r="D19" s="33"/>
      <c r="E19" s="33"/>
    </row>
    <row r="20" spans="2:5" x14ac:dyDescent="0.3">
      <c r="B20" s="34">
        <v>7</v>
      </c>
      <c r="C20" s="35" t="s">
        <v>63</v>
      </c>
      <c r="D20" s="36"/>
      <c r="E20" s="36"/>
    </row>
    <row r="21" spans="2:5" x14ac:dyDescent="0.3">
      <c r="B21" s="31">
        <v>8</v>
      </c>
      <c r="C21" s="32" t="s">
        <v>64</v>
      </c>
      <c r="D21" s="33"/>
      <c r="E21" s="33"/>
    </row>
    <row r="22" spans="2:5" x14ac:dyDescent="0.3">
      <c r="B22" s="34">
        <v>9</v>
      </c>
      <c r="C22" s="35" t="s">
        <v>65</v>
      </c>
      <c r="D22" s="36"/>
      <c r="E22" s="36"/>
    </row>
    <row r="23" spans="2:5" x14ac:dyDescent="0.3">
      <c r="B23" s="31">
        <v>10</v>
      </c>
      <c r="C23" s="32" t="s">
        <v>66</v>
      </c>
      <c r="D23" s="33"/>
      <c r="E23" s="33"/>
    </row>
    <row r="24" spans="2:5" x14ac:dyDescent="0.3">
      <c r="B24" s="34">
        <v>11</v>
      </c>
      <c r="C24" s="35" t="s">
        <v>67</v>
      </c>
      <c r="D24" s="36"/>
      <c r="E24" s="36"/>
    </row>
    <row r="25" spans="2:5" x14ac:dyDescent="0.3">
      <c r="B25" s="31">
        <v>12</v>
      </c>
      <c r="C25" s="32" t="s">
        <v>68</v>
      </c>
      <c r="D25" s="33"/>
      <c r="E25" s="33"/>
    </row>
    <row r="26" spans="2:5" x14ac:dyDescent="0.3">
      <c r="B26" s="34">
        <v>13</v>
      </c>
      <c r="C26" s="35" t="s">
        <v>69</v>
      </c>
      <c r="D26" s="36"/>
      <c r="E26" s="36"/>
    </row>
    <row r="27" spans="2:5" x14ac:dyDescent="0.3">
      <c r="B27" s="31">
        <v>14</v>
      </c>
      <c r="C27" s="32" t="s">
        <v>70</v>
      </c>
      <c r="D27" s="33"/>
      <c r="E27" s="33"/>
    </row>
    <row r="28" spans="2:5" x14ac:dyDescent="0.3">
      <c r="B28" s="34">
        <v>15</v>
      </c>
      <c r="C28" s="35" t="s">
        <v>71</v>
      </c>
      <c r="D28" s="36" t="s">
        <v>62</v>
      </c>
      <c r="E28" s="36">
        <v>0</v>
      </c>
    </row>
    <row r="29" spans="2:5" x14ac:dyDescent="0.3">
      <c r="B29" s="31">
        <v>16</v>
      </c>
      <c r="C29" s="32" t="s">
        <v>72</v>
      </c>
      <c r="D29" s="33" t="s">
        <v>62</v>
      </c>
      <c r="E29" s="33">
        <v>0</v>
      </c>
    </row>
    <row r="30" spans="2:5" x14ac:dyDescent="0.3">
      <c r="B30" s="34">
        <v>17</v>
      </c>
      <c r="C30" s="35" t="s">
        <v>73</v>
      </c>
      <c r="D30" s="36" t="s">
        <v>62</v>
      </c>
      <c r="E30" s="36">
        <v>0</v>
      </c>
    </row>
    <row r="31" spans="2:5" x14ac:dyDescent="0.3">
      <c r="B31" s="31">
        <v>18</v>
      </c>
      <c r="C31" s="32" t="s">
        <v>74</v>
      </c>
      <c r="D31" s="33" t="s">
        <v>62</v>
      </c>
      <c r="E31" s="33">
        <v>0</v>
      </c>
    </row>
    <row r="32" spans="2:5" x14ac:dyDescent="0.3">
      <c r="B32" s="34">
        <v>19</v>
      </c>
      <c r="C32" s="35" t="s">
        <v>75</v>
      </c>
      <c r="D32" s="36"/>
      <c r="E32" s="36"/>
    </row>
    <row r="33" spans="2:5" x14ac:dyDescent="0.3">
      <c r="B33" s="31">
        <v>20</v>
      </c>
      <c r="C33" s="32" t="s">
        <v>76</v>
      </c>
      <c r="D33" s="33"/>
      <c r="E33" s="33"/>
    </row>
    <row r="34" spans="2:5" x14ac:dyDescent="0.3">
      <c r="B34" s="34">
        <v>21</v>
      </c>
      <c r="C34" s="35" t="s">
        <v>77</v>
      </c>
      <c r="D34" s="36"/>
      <c r="E34" s="36"/>
    </row>
    <row r="35" spans="2:5" x14ac:dyDescent="0.3">
      <c r="B35" s="31">
        <v>22</v>
      </c>
      <c r="C35" s="32" t="s">
        <v>78</v>
      </c>
      <c r="D35" s="33"/>
      <c r="E35" s="33"/>
    </row>
    <row r="36" spans="2:5" x14ac:dyDescent="0.3">
      <c r="B36" s="34">
        <v>23</v>
      </c>
      <c r="C36" s="35" t="s">
        <v>79</v>
      </c>
      <c r="D36" s="36"/>
      <c r="E36" s="36"/>
    </row>
    <row r="37" spans="2:5" ht="15.6" x14ac:dyDescent="0.3">
      <c r="B37" s="31" t="s">
        <v>80</v>
      </c>
      <c r="C37" s="32"/>
      <c r="D37" s="37"/>
      <c r="E37" s="38">
        <f>+SUM(E13:E36)</f>
        <v>0</v>
      </c>
    </row>
  </sheetData>
  <mergeCells count="4">
    <mergeCell ref="B11:B12"/>
    <mergeCell ref="C11:C12"/>
    <mergeCell ref="D11:E11"/>
    <mergeCell ref="B2:F2"/>
  </mergeCells>
  <conditionalFormatting sqref="D7">
    <cfRule type="expression" dxfId="4" priority="5">
      <formula>D7=""</formula>
    </cfRule>
  </conditionalFormatting>
  <conditionalFormatting sqref="E7">
    <cfRule type="expression" dxfId="3" priority="4">
      <formula>E7=""</formula>
    </cfRule>
  </conditionalFormatting>
  <conditionalFormatting sqref="F7">
    <cfRule type="expression" dxfId="2" priority="3">
      <formula>F7=""</formula>
    </cfRule>
  </conditionalFormatting>
  <conditionalFormatting sqref="C7">
    <cfRule type="expression" dxfId="1" priority="2">
      <formula>C7=""</formula>
    </cfRule>
  </conditionalFormatting>
  <conditionalFormatting sqref="B7">
    <cfRule type="expression" dxfId="0" priority="1">
      <formula>B7=""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scale="85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TAPA</vt:lpstr>
      <vt:lpstr>Operador UN02</vt:lpstr>
      <vt:lpstr>102-I</vt:lpstr>
      <vt:lpstr>'102-I'!Área_de_impresión</vt:lpstr>
      <vt:lpstr>'Operador UN02'!Área_de_impresión</vt:lpstr>
      <vt:lpstr>TAPA!Área_de_impresión</vt:lpstr>
      <vt:lpstr>'Operador UN02'!Títulos_a_imprimir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Fabián Ignacio Reinoso Peña</dc:creator>
  <cp:lastModifiedBy>Franco Espinoza Pérez</cp:lastModifiedBy>
  <dcterms:created xsi:type="dcterms:W3CDTF">2021-04-06T16:17:39Z</dcterms:created>
  <dcterms:modified xsi:type="dcterms:W3CDTF">2021-04-08T14:38:33Z</dcterms:modified>
</cp:coreProperties>
</file>